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workbookProtection lockRevision="true" lockStructure="true" lockWindows="true"/>
  <bookViews>
    <workbookView activeTab="0"/>
  </bookViews>
  <sheets>
    <sheet name="DADOS" r:id="rId3" sheetId="1"/>
    <sheet name="Orçamento" r:id="rId4" sheetId="2"/>
    <sheet name="Cronograma" r:id="rId5" sheetId="3"/>
    <sheet name="BDI Principal" r:id="rId6" sheetId="4"/>
    <sheet name="BDI Diferenciado" r:id="rId7" sheetId="5"/>
    <sheet name="BDI (Fator K e TRDE)" r:id="rId8" sheetId="6"/>
    <sheet name="Repositório" r:id="rId9" sheetId="7" state="veryHidden"/>
  </sheets>
</workbook>
</file>

<file path=xl/sharedStrings.xml><?xml version="1.0" encoding="utf-8"?>
<sst xmlns="http://schemas.openxmlformats.org/spreadsheetml/2006/main" count="411" uniqueCount="207">
  <si>
    <t>Prefeitura Municipal de Luzerna - SC</t>
  </si>
  <si>
    <t xml:space="preserve">ASSESSORIA DE PLANEJAMENTO </t>
  </si>
  <si>
    <t>Data do documento:</t>
  </si>
  <si>
    <t>29/09/2026</t>
  </si>
  <si>
    <t>Licitação número:</t>
  </si>
  <si>
    <t>Lote:</t>
  </si>
  <si>
    <t>Dados da licitante</t>
  </si>
  <si>
    <t>Razão social</t>
  </si>
  <si>
    <t>CNPJ:</t>
  </si>
  <si>
    <t/>
  </si>
  <si>
    <t>Telefone:</t>
  </si>
  <si>
    <t>E-Mail:</t>
  </si>
  <si>
    <t>Nome responsável:</t>
  </si>
  <si>
    <t>CPF responsável:</t>
  </si>
  <si>
    <t>Cidade licitante:</t>
  </si>
  <si>
    <t>UF licitante:</t>
  </si>
  <si>
    <t>INSTRUÇÕES DE PREENCHIMENTO DA PLANILHA</t>
  </si>
  <si>
    <t>PLANILHA DE ORÇAMENTO</t>
  </si>
  <si>
    <t>Na planilha de orçamento apresenta dois campos editáveis: Coluna de custo e a coluna de valor do material.</t>
  </si>
  <si>
    <t>A coluna de custo unitário é referente ao custo unitário de cada item.</t>
  </si>
  <si>
    <t>A coluna de material deverá ser informado quanto do valor total do item corresponde ao custo do material. Caso nenhum valor seja informado, todo o custo será considerado como custo de serviço. Ao preencher o campo de material, a planilha recalculará automaticamente o valor do custo de serviço.</t>
  </si>
  <si>
    <t>Orcamento de obra - PASSEIOS / CALÇADAS CALÇADAS AV. CAETANO NATAL BRANCO - CONCLUSÃO ETAPA 1</t>
  </si>
  <si>
    <t xml:space="preserve">Data: </t>
  </si>
  <si>
    <t xml:space="preserve">Empresa: </t>
  </si>
  <si>
    <t xml:space="preserve">Telefone: </t>
  </si>
  <si>
    <t xml:space="preserve">CNPJ: </t>
  </si>
  <si>
    <t xml:space="preserve">Cidade: </t>
  </si>
  <si>
    <t xml:space="preserve">UF: </t>
  </si>
  <si>
    <t>Item</t>
  </si>
  <si>
    <t>Descrição dos itens</t>
  </si>
  <si>
    <t>U.M.</t>
  </si>
  <si>
    <t>Qtde.</t>
  </si>
  <si>
    <t>Custo base R$</t>
  </si>
  <si>
    <t>%BDI/K/TRDE Base</t>
  </si>
  <si>
    <t>Preço base R$</t>
  </si>
  <si>
    <t>Custo Un. R$</t>
  </si>
  <si>
    <t>%BDI/K/TRDE</t>
  </si>
  <si>
    <t>Preço Un. R$</t>
  </si>
  <si>
    <t>Material R$</t>
  </si>
  <si>
    <t>Serviço R$</t>
  </si>
  <si>
    <t>Total Material R$</t>
  </si>
  <si>
    <t>Total Serviço R$</t>
  </si>
  <si>
    <t>Total R$</t>
  </si>
  <si>
    <t>1</t>
  </si>
  <si>
    <t>SERVIÇOS INICIAIS</t>
  </si>
  <si>
    <t>Etapa</t>
  </si>
  <si>
    <t>1.1</t>
  </si>
  <si>
    <t>FORNECIMENTO E INSTALAÇÃO DE PLACA DE OBRA COM CHAPA GALVANIZADA E ESTRUTURA DE MADEIRA. AF_03/2022_PS</t>
  </si>
  <si>
    <t>M2</t>
  </si>
  <si>
    <t>1.2</t>
  </si>
  <si>
    <t>ENGENHEIRO CIVIL DE OBRA JUNIOR (HORISTA)</t>
  </si>
  <si>
    <t>H</t>
  </si>
  <si>
    <t>1.3</t>
  </si>
  <si>
    <t>SERVIÇOS TOPOGRÁFICOS PARA PAVIMENTAÇÃO (LOCAÇÃO E NIVELAMENTO), INCLUSIVE ACOMPANHAMENTO E NOTA DE SERVIÇOS</t>
  </si>
  <si>
    <t>2</t>
  </si>
  <si>
    <t>CANTEIRO DE OBRAS</t>
  </si>
  <si>
    <t>2.1</t>
  </si>
  <si>
    <t>LOCACAO DE CONTAINER 2,30 X 6,00 M, ALT. 2,50 M, COM 1 SANITARIO, PARA ESCRITORIO, COMPLETO, SEM DIVISORIAS INTERNAS (NAO INCLUI MOBILIZACAO/DESMOBILIZACAO)</t>
  </si>
  <si>
    <t>MES</t>
  </si>
  <si>
    <t>3</t>
  </si>
  <si>
    <t>SINALIZAÇÃO E SEGURANÇA</t>
  </si>
  <si>
    <t>3.1</t>
  </si>
  <si>
    <t>SINALIZAÇÃO COM TELA PLASTICA TIPO TAPUME FIXADA EM CONE PLÁSTICO, INCLUINDO CONE</t>
  </si>
  <si>
    <t>M</t>
  </si>
  <si>
    <t>4</t>
  </si>
  <si>
    <t>PASSEIO</t>
  </si>
  <si>
    <t>4.1</t>
  </si>
  <si>
    <t>REGULARIZAÇÃO E COMPACTAÇÃO DE SUBLEITO DE SOLO PREDOMINANTEMENTE ARGILOSO, PARA OBRAS DE CONSTRUÇÃO DE PAVIMENTOS. AF_09/2024</t>
  </si>
  <si>
    <t>4.2</t>
  </si>
  <si>
    <t>LASTRO COM MATERIAL GRANULAR (PEDRA BRITADA N.1 E PEDRA BRITADA N.2), APLICADO EM PISOS OU LAJES SOBRE SOLO, ESPESSURA DE *10 CM*. AF_01/2024</t>
  </si>
  <si>
    <t>M3</t>
  </si>
  <si>
    <t>4.3</t>
  </si>
  <si>
    <t>CARGA, MANOBRA E DESCARGA DE SOLOS E MATERIAIS GRANULARES EM CAMINHÃO BASCULANTE 10 M³ - CARGA COM PÁ CARREGADEIRA (CAÇAMBA DE 1,7 A 2,8 M³ / 128 HP) E DESCARGA LIVRE (UNIDADE: M3). AF_02/2026</t>
  </si>
  <si>
    <t>4.4</t>
  </si>
  <si>
    <t>TRANSPORTE COM CAMINHÃO BASCULANTE DE 10 M³, EM VIA URBANA PAVIMENTADA, DMT ATÉ 30 KM (UNIDADE: M3XKM). AF_02/2026</t>
  </si>
  <si>
    <t>M3XKM</t>
  </si>
  <si>
    <t>4.5</t>
  </si>
  <si>
    <t>EXECUÇÃO DE PASSEIO COM CONCRETO USINADO 30 MPA, 8 CM, ACABAMENTO DESEMPENADO, INCLUSIVE JUNTAS DE DILTAÇÃO E CURA QUIMICA</t>
  </si>
  <si>
    <t>4.6</t>
  </si>
  <si>
    <t>EXECUÇÃO DE PASSEIO COM CONCRETO USINADO 40 MPA, 12 CM, TELA Q196 15 X 15, ACABAMENTO DESEMPENADO, INCLUSIVE JUNTAS DE DILTAÇÃO E CURA QUIMICA (ACESSO DE VEÍCULOS)</t>
  </si>
  <si>
    <t>4.7</t>
  </si>
  <si>
    <t>TELA DE ACO SOLDADA NERVURADA, CA-60, Q-196, (3,11 KG/M2), DIAMETRO DO FIO = 5,0 MM, LARGURA = 2,45 M, ESPACAMENTO DA MALHA = 10 X 10 CM</t>
  </si>
  <si>
    <t>4.8</t>
  </si>
  <si>
    <t>FABRICAÇÃO, MONTAGEM E DESMONTAGEM DE FÔRMA PARA BORDA DE CANTEIRO, EM CHAPA DE MADEIRA COMPENSADA RESINADA, E=17 MM, 4 UTILIZAÇÕES. AF_01/2024</t>
  </si>
  <si>
    <t>4.9</t>
  </si>
  <si>
    <t>ARMAÇÃO UTILIZANDO AÇO CA-50 DE 8 MM (BORDAS CANTEIROS) - MONTAGEM. AF_01/2024</t>
  </si>
  <si>
    <t>KG</t>
  </si>
  <si>
    <t>4.10</t>
  </si>
  <si>
    <t>CONCRETAGEM DE MEIO FIO (BORDAS) PARA CANTEIRO, FCK 30 MPA, COM USO DE BOMBA - LANÇAMENTO, ADENSAMENTO E ACABAMENTO. AF_01/2024</t>
  </si>
  <si>
    <t>4.11</t>
  </si>
  <si>
    <t>NIVELAMENTO DE POÇOS DE VISITA/CAIXAS</t>
  </si>
  <si>
    <t>UN</t>
  </si>
  <si>
    <t>4.12</t>
  </si>
  <si>
    <t>ACABAMENTO SEMI POLIDO PARA PISO DE CONCRETO</t>
  </si>
  <si>
    <t>5</t>
  </si>
  <si>
    <t>SINALIZAÇÃO</t>
  </si>
  <si>
    <t>5.1</t>
  </si>
  <si>
    <t>PISO PODOTÁTIL DE ALERTA OU DIRECIONAL, DE CONCRETO, ASSENTADO SOBRE ARGAMASSA. AF_03/2024</t>
  </si>
  <si>
    <t>5.2</t>
  </si>
  <si>
    <t>INSTALAÇÃO DE PISO TÁTIL, DE CONCRETO, ASSENTADO SOBRE ARGAMASSA (EXCETO FORNECIMENTO DA LAJOTA)</t>
  </si>
  <si>
    <t>6</t>
  </si>
  <si>
    <t>INFRA PARA ILUMINAÇÃO ORNAMENTAL</t>
  </si>
  <si>
    <t>6.1</t>
  </si>
  <si>
    <t>CONCRETAGEM DE BASE PARA POSTE ORNAMENTAL, FCK 30 MPA, COM USO DE BOMBA - LANÇAMENTO, ADENSAMENTO E ACABAMENTO. AF_01/2024</t>
  </si>
  <si>
    <t>6.2</t>
  </si>
  <si>
    <t>CAIXA DE INSPECAO PARA ATERRAMENTO E PARA RAIOS, EM POLIPROPILENO, DIAMETRO = 300 MM X ALTURA = 400 MM (INCLUIDA TAMPA SEM ESCOTILHA)</t>
  </si>
  <si>
    <t>6.3</t>
  </si>
  <si>
    <t>CAIXA DE ATERRAMENTO EM CONCRETO PRE-MOLDADO, DIAMETRO DE 0,30 M E ALTURA DE 0,35 M, SEM FUNDO E COM TAMPA</t>
  </si>
  <si>
    <t>6.4</t>
  </si>
  <si>
    <t>CAIXA ENTERRADA ELÉTRICA RETANGULAR, EM CONCRETO PRÉ-MOLDADO, FUNDO COM BRITA, DIMENSÕES INTERNAS: 0,3X0,3X0,3 M. AF_12/2020</t>
  </si>
  <si>
    <t>6.5</t>
  </si>
  <si>
    <t>TAMPA DE FERRO FUNDIDO PARA CAIXA DE PASSAGEM, 125 KN, 300X300 MM (REF. 11315) - FORNECIMENTO E INSTALAÇÃO</t>
  </si>
  <si>
    <t>6.6</t>
  </si>
  <si>
    <t>CURVA 90 GRAUS PARA ELETRODUTO, EM ACO GALVANIZADO ELETROLITICO, COM ROSCA, DIAMETRO DE 50 MM (2")</t>
  </si>
  <si>
    <t>6.7</t>
  </si>
  <si>
    <t>ELETRODUTO FLEXÍVEL, PEAD, DN 40 MM (1 1/4"), INSTALADO NO PISO - FORNECIMENTO E INSTALAÇÃO. AF_03/2023</t>
  </si>
  <si>
    <t>7</t>
  </si>
  <si>
    <t>ÁREA DE ACOSTAMENTO</t>
  </si>
  <si>
    <t>7.1</t>
  </si>
  <si>
    <t>CONSTRUÇÃO DE BASE E SUB-BASE PARA PAVIMENTAÇÃO DE BRITA GRADUADA SIMPLES, COM ESPESSURA DE 15 CM - EXCLUSIVE CARGA E TRANSPORTE. AF_09/2024</t>
  </si>
  <si>
    <t>7.2</t>
  </si>
  <si>
    <t>CARGA, MANOBRA E DESCARGA DE SOLOS E MATERIAIS GRANULARES EM CAMINHÃO BASCULANTE 10 M³ - CARGA COM ESCAVADEIRA HIDRÁULICA (CAÇAMBA DE 1,20 M³ / 155 HP) E DESCARGA LIVRE (UNIDADE: M3). AF_02/2026</t>
  </si>
  <si>
    <t>7.3</t>
  </si>
  <si>
    <t>7.4</t>
  </si>
  <si>
    <t>7.5</t>
  </si>
  <si>
    <t>CONCRETO USINADO BOMBEAVEL, CLASSE DE RESISTENCIA C40, BRITA 0 E 1, SLUMP = 100 +/- 20 MM, COM BOMBEAMENTO (DISPONIBILIZACAO DE BOMBA), SEM O LANCAMENTO (NBR 8953)</t>
  </si>
  <si>
    <t>7.6</t>
  </si>
  <si>
    <t>LANÇAMENTO, ACABAMENTO, ADENSAMENTO PARA PAVIMENTAÇÃO EM CONCRETO</t>
  </si>
  <si>
    <t>7.7</t>
  </si>
  <si>
    <t>CURA QUÍMICA PARA PAVIMENTO DE CONCRETO - APLICAÇÃO MANUAL COM BORRIFADOR DE BAIXA PRESSÃO</t>
  </si>
  <si>
    <t>7.8</t>
  </si>
  <si>
    <t>APLICAÇÃO DE LONA PLÁSTICA PARA EXECUÇÃO DE PAVIMENTOS DE CONCRETO. AF_04/2022</t>
  </si>
  <si>
    <t>7.9</t>
  </si>
  <si>
    <t>CORTE DE ASFALTO ESP.: 5CM, COM CORTADORA DE PISO A GASOLINA, INCLUINDO: OPERADOR, ALUGUEL DA MÁQUINA, DISCO E GASOLINA</t>
  </si>
  <si>
    <t>7.10</t>
  </si>
  <si>
    <t>BOCA DE LOBO COM BLOCO DE CONCRETO MACIÇO OU TIJOLO DE CONCRETO, REVESTIDA C/ ARGAMASSA DE CIMENTO E AREIA 1:3, SOBRE LASTRO DE CONCRETO 10CM E TAMPA DE GRELHA DE FERRO FUNDIDO.</t>
  </si>
  <si>
    <t>UNID.</t>
  </si>
  <si>
    <t>7.11</t>
  </si>
  <si>
    <t>TUBO DE CONCRETO PARA REDES COLETORAS DE ÁGUAS PLUVIAIS, DIÂMETRO DE 300MM, JUNTA RÍGIDA, INSTALADO EM LOCAL COM BAIXO NÍVEL DE INTERFERÊNCIAS - FORNECIMENTO E ASSENTAMENTO. AF_03/2024</t>
  </si>
  <si>
    <t>8</t>
  </si>
  <si>
    <t>AJARDINAMENTO</t>
  </si>
  <si>
    <t>8.1</t>
  </si>
  <si>
    <t>LIMPEZA MECANIZADA DE CAMADA VEGETAL, VEGETAÇÃO E PEQUENAS ÁRVORES (DIÂMETRO DE TRONCO MENOR QUE 0,20 M), COM TRATOR DE ESTEIRAS. AF_03/2024</t>
  </si>
  <si>
    <t>8.2</t>
  </si>
  <si>
    <t>ESPALHAMENTO DE TERRA VEGETAL PARA O PLANTIO. AF_07/2024</t>
  </si>
  <si>
    <t>8.3</t>
  </si>
  <si>
    <t>GRAMA BATATAIS EM PLACAS, SEM PLANTIO</t>
  </si>
  <si>
    <t>9</t>
  </si>
  <si>
    <t>INSTALAÇÕES DE ÁGUA (PARA IRRIGAÇÃO)</t>
  </si>
  <si>
    <t>9.1</t>
  </si>
  <si>
    <t>TUBO, PEAD, PE-80, DE = 20 MM X 2,3 MM. AF_06/2022</t>
  </si>
  <si>
    <t>9.2</t>
  </si>
  <si>
    <t>ADAPTADOR PVC, COM REGISTRO, PARA PEAD, 20 MM X 3/4"</t>
  </si>
  <si>
    <t>9.3</t>
  </si>
  <si>
    <t>KIT CAVALETE PARA MEDIÇÃO DE ÁGUA - ENTRADA INDIVIDUALIZADA, EM PVC 32 MM (1"), PARA 1 MEDIDOR - FORNECIMENTO E INSTALAÇÃO (EXCLUSIVE HIDRÔMETRO). AF_03/2024</t>
  </si>
  <si>
    <t>9.4</t>
  </si>
  <si>
    <t>ALVENARIA DE VEDAÇÃO DE BLOCOS CERÂMICOS FURADOS NA HORIZONTAL DE 19X19X39 CM (ESPESSURA 19 CM) E ARGAMASSA DE ASSENTAMENTO COM PREPARO EM BETONEIRA. AF_12/2021</t>
  </si>
  <si>
    <t>9.5</t>
  </si>
  <si>
    <t>ARGAMASSA TRAÇO 1:3 (EM VOLUME DE CIMENTO E AREIA GROSSA ÚMIDA) PARA CHAPISCO CONVENCIONAL, PREPARO MANUAL. AF_07/2026</t>
  </si>
  <si>
    <t>9.6</t>
  </si>
  <si>
    <t>ARGAMASSA TRAÇO 1:0,25:3 (EM VOLUME DE CIMENTO, CAL E AREIA MÉDIA ÚMIDA) PARA EMBOÇO/MASSA ÚNICA/ASSENTAMENTO DE ALVENARIA DE VEDAÇÃO, PREPARO MANUAL. AF_07/2026</t>
  </si>
  <si>
    <t>Valor total R$</t>
  </si>
  <si>
    <t>Itens com 'Custo Un. R$' na cor azul são de contrapartida do município, por isso seu custo deve permanecer zero!</t>
  </si>
  <si>
    <t>Itens com 'Custo Un. R$' na cor amarela serão executados pela empresa contratante!</t>
  </si>
  <si>
    <t>% Mês 1</t>
  </si>
  <si>
    <t>R$ Mês 1</t>
  </si>
  <si>
    <t>% Mês 2</t>
  </si>
  <si>
    <t>R$ Mês 2</t>
  </si>
  <si>
    <t>% Mês 3</t>
  </si>
  <si>
    <t>R$ Mês 3</t>
  </si>
  <si>
    <t>% Total</t>
  </si>
  <si>
    <t>R$ Total</t>
  </si>
  <si>
    <t>Totais cronograma</t>
  </si>
  <si>
    <t>1º quartil</t>
  </si>
  <si>
    <t>3º quartil</t>
  </si>
  <si>
    <t>Proposto</t>
  </si>
  <si>
    <t>Identificação</t>
  </si>
  <si>
    <t>AC</t>
  </si>
  <si>
    <t>Administração Central</t>
  </si>
  <si>
    <t>S+G</t>
  </si>
  <si>
    <t>Seguro e Garantia</t>
  </si>
  <si>
    <t>R</t>
  </si>
  <si>
    <t>Risco</t>
  </si>
  <si>
    <t>DF</t>
  </si>
  <si>
    <t>Despesas Financeiras</t>
  </si>
  <si>
    <t>L</t>
  </si>
  <si>
    <t>Lucro</t>
  </si>
  <si>
    <t>I*</t>
  </si>
  <si>
    <t>Tributos *</t>
  </si>
  <si>
    <t>Total</t>
  </si>
  <si>
    <t>PIS e COFINS</t>
  </si>
  <si>
    <t>Alíquota ISS</t>
  </si>
  <si>
    <t>Base de cálculo</t>
  </si>
  <si>
    <t>ISS Aplicável</t>
  </si>
  <si>
    <t>Cont. Prev. s/Rec.Bruta</t>
  </si>
  <si>
    <t>K1=</t>
  </si>
  <si>
    <t>Encargos sociais incidentes sobre a mão de obra</t>
  </si>
  <si>
    <t>k2=</t>
  </si>
  <si>
    <t>Administração central (overhead)</t>
  </si>
  <si>
    <t>k3=</t>
  </si>
  <si>
    <t>Margem bruta</t>
  </si>
  <si>
    <t>k4=</t>
  </si>
  <si>
    <t>Impostos (PIS + COFINS + ISS)</t>
  </si>
  <si>
    <t>K</t>
  </si>
  <si>
    <t>{[(1+k1+k2)(1+k3)]/(1-k4)}</t>
  </si>
  <si>
    <t>TRDE</t>
  </si>
  <si>
    <t>[(1+k3)/(1-k4)]</t>
  </si>
</sst>
</file>

<file path=xl/styles.xml><?xml version="1.0" encoding="utf-8"?>
<styleSheet xmlns="http://schemas.openxmlformats.org/spreadsheetml/2006/main">
  <numFmts count="9">
    <numFmt numFmtId="165" formatCode="00 000 000 0000 00"/>
    <numFmt numFmtId="166" formatCode="00 000 0000 00"/>
    <numFmt numFmtId="167" formatCode="(##) ####-####"/>
    <numFmt numFmtId="168" formatCode="(000) 0000-0000"/>
    <numFmt numFmtId="169" formatCode="dd/mm/yyyy"/>
    <numFmt numFmtId="170" formatCode="#,##0.0000"/>
    <numFmt numFmtId="171" formatCode="#,####0.00"/>
    <numFmt numFmtId="172" formatCode="#,####0.0000"/>
    <numFmt numFmtId="173" formatCode="#,##0.00##"/>
  </numFmts>
  <fonts count="1248">
    <font>
      <sz val="11.0"/>
      <color indexed="8"/>
      <name val="Calibri"/>
      <family val="2"/>
      <scheme val="minor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  <color indexed="8"/>
    </font>
  </fonts>
  <fills count="11">
    <fill>
      <patternFill patternType="none"/>
    </fill>
    <fill>
      <patternFill patternType="darkGray"/>
    </fill>
    <fill>
      <patternFill>
        <fgColor rgb="FFFF64"/>
      </patternFill>
    </fill>
    <fill>
      <patternFill patternType="solid">
        <fgColor rgb="FFFF64"/>
      </patternFill>
    </fill>
    <fill>
      <patternFill>
        <fgColor rgb="C0C0C0"/>
      </patternFill>
    </fill>
    <fill>
      <patternFill patternType="solid">
        <fgColor rgb="C0C0C0"/>
      </patternFill>
    </fill>
    <fill>
      <patternFill patternType="solid">
        <fgColor rgb="C0C0C0"/>
        <bgColor indexed="22"/>
      </patternFill>
    </fill>
    <fill>
      <patternFill>
        <fgColor rgb="B0E0E6"/>
      </patternFill>
    </fill>
    <fill>
      <patternFill patternType="solid">
        <fgColor rgb="B0E0E6"/>
      </patternFill>
    </fill>
    <fill>
      <patternFill>
        <fgColor indexed="22"/>
      </patternFill>
    </fill>
    <fill>
      <patternFill patternType="solid">
        <fgColor indexed="22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top style="medium"/>
    </border>
    <border>
      <top style="thin"/>
      <bottom style="thin"/>
    </border>
    <border>
      <left style="thin"/>
      <top style="thin"/>
      <bottom style="thin"/>
    </border>
  </borders>
  <cellStyleXfs count="1">
    <xf numFmtId="0" fontId="0" fillId="0" borderId="0"/>
  </cellStyleXfs>
  <cellXfs count="1253">
    <xf numFmtId="172" fontId="0" fillId="0" borderId="0" xfId="0" applyNumberFormat="true">
      <alignment wrapText="true"/>
    </xf>
    <xf numFmtId="0" fontId="1" fillId="0" borderId="4" xfId="0" applyBorder="true" applyFont="true">
      <alignment horizontal="center" vertical="top" wrapText="true"/>
      <protection locked="true"/>
    </xf>
    <xf numFmtId="0" fontId="2" fillId="3" borderId="4" xfId="0" applyFill="true" applyBorder="true" applyFont="true">
      <alignment vertical="top"/>
      <protection locked="false"/>
    </xf>
    <xf numFmtId="0" fontId="3" fillId="6" borderId="4" xfId="0" applyFill="true" applyBorder="true" applyFont="true">
      <alignment horizontal="center"/>
      <protection locked="true"/>
    </xf>
    <xf numFmtId="165" fontId="4" fillId="3" borderId="4" xfId="0" applyFill="true" applyBorder="true" applyNumberFormat="true" applyFont="true">
      <alignment vertical="top"/>
      <protection locked="false"/>
    </xf>
    <xf numFmtId="166" fontId="5" fillId="3" borderId="4" xfId="0" applyFill="true" applyBorder="true" applyNumberFormat="true" applyFont="true">
      <alignment vertical="top"/>
      <protection locked="false"/>
    </xf>
    <xf numFmtId="167" fontId="6" fillId="3" borderId="4" xfId="0" applyFill="true" applyBorder="true" applyNumberFormat="true" applyFont="true">
      <alignment vertical="top"/>
      <protection locked="false"/>
    </xf>
    <xf numFmtId="0" fontId="7" fillId="0" borderId="0" xfId="0" applyFont="true">
      <alignment horizontal="left" vertical="top"/>
      <protection locked="true"/>
    </xf>
    <xf numFmtId="165" fontId="8" fillId="0" borderId="0" xfId="0" applyFont="true" applyNumberFormat="true">
      <alignment horizontal="left" vertical="top"/>
      <protection locked="true"/>
    </xf>
    <xf numFmtId="168" fontId="9" fillId="0" borderId="0" xfId="0" applyFont="true" applyNumberFormat="true">
      <alignment horizontal="left" vertical="top"/>
      <protection locked="true"/>
    </xf>
    <xf numFmtId="169" fontId="0" fillId="0" borderId="0" xfId="0" applyNumberFormat="true"/>
    <xf numFmtId="0" fontId="10" fillId="5" borderId="0" xfId="0" applyFill="true" applyFont="true">
      <alignment horizontal="left"/>
      <protection locked="true"/>
    </xf>
    <xf numFmtId="0" fontId="11" fillId="5" borderId="4" xfId="0" applyFill="true" applyBorder="true" applyFont="true">
      <alignment horizontal="left"/>
      <protection locked="true"/>
    </xf>
    <xf numFmtId="0" fontId="12" fillId="5" borderId="4" xfId="0" applyFill="true" applyBorder="true" applyFont="true">
      <alignment horizontal="left"/>
      <protection locked="true"/>
    </xf>
    <xf numFmtId="0" fontId="13" fillId="5" borderId="4" xfId="0" applyFill="true" applyBorder="true" applyFont="true">
      <alignment horizontal="left"/>
      <protection locked="true"/>
    </xf>
    <xf numFmtId="0" fontId="14" fillId="5" borderId="4" xfId="0" applyFill="true" applyBorder="true" applyFont="true">
      <alignment horizontal="left"/>
      <protection locked="true"/>
    </xf>
    <xf numFmtId="0" fontId="15" fillId="5" borderId="4" xfId="0" applyFill="true" applyBorder="true" applyFont="true">
      <alignment horizontal="left"/>
      <protection locked="true"/>
    </xf>
    <xf numFmtId="0" fontId="16" fillId="5" borderId="4" xfId="0" applyFill="true" applyBorder="true" applyFont="true">
      <alignment horizontal="left"/>
      <protection locked="true"/>
    </xf>
    <xf numFmtId="0" fontId="17" fillId="5" borderId="4" xfId="0" applyFill="true" applyBorder="true" applyFont="true">
      <alignment horizontal="left"/>
      <protection locked="true"/>
    </xf>
    <xf numFmtId="0" fontId="18" fillId="5" borderId="4" xfId="0" applyFill="true" applyBorder="true" applyFont="true">
      <alignment horizontal="left"/>
      <protection locked="true"/>
    </xf>
    <xf numFmtId="0" fontId="19" fillId="5" borderId="4" xfId="0" applyFill="true" applyBorder="true" applyFont="true">
      <alignment horizontal="left"/>
      <protection locked="true"/>
    </xf>
    <xf numFmtId="0" fontId="20" fillId="5" borderId="4" xfId="0" applyFill="true" applyBorder="true" applyFont="true">
      <alignment horizontal="left"/>
      <protection locked="true"/>
    </xf>
    <xf numFmtId="0" fontId="21" fillId="5" borderId="4" xfId="0" applyFill="true" applyBorder="true" applyFont="true">
      <alignment horizontal="left"/>
      <protection locked="true"/>
    </xf>
    <xf numFmtId="0" fontId="22" fillId="5" borderId="4" xfId="0" applyFill="true" applyBorder="true" applyFont="true">
      <alignment horizontal="left"/>
      <protection locked="true"/>
    </xf>
    <xf numFmtId="4" fontId="23" fillId="5" borderId="4" xfId="0" applyFill="true" applyBorder="true" applyFont="true" applyNumberFormat="true">
      <alignment horizontal="right"/>
      <protection locked="true"/>
    </xf>
    <xf numFmtId="4" fontId="24" fillId="5" borderId="4" xfId="0" applyFill="true" applyBorder="true" applyFont="true" applyNumberFormat="true">
      <alignment horizontal="right"/>
      <protection locked="true"/>
    </xf>
    <xf numFmtId="4" fontId="25" fillId="5" borderId="4" xfId="0" applyFill="true" applyBorder="true" applyFont="true" applyNumberFormat="true">
      <alignment horizontal="right"/>
      <protection locked="true"/>
    </xf>
    <xf numFmtId="0" fontId="26" fillId="0" borderId="0" xfId="0" applyFont="true"/>
    <xf numFmtId="0" fontId="27" fillId="0" borderId="4" xfId="0" applyBorder="true" applyFont="true">
      <alignment horizontal="left" vertical="top"/>
      <protection locked="true"/>
    </xf>
    <xf numFmtId="0" fontId="28" fillId="0" borderId="4" xfId="0" applyBorder="true" applyFont="true">
      <alignment horizontal="left" vertical="top" wrapText="true"/>
      <protection locked="true"/>
    </xf>
    <xf numFmtId="0" fontId="29" fillId="0" borderId="4" xfId="0" applyBorder="true" applyFont="true">
      <alignment horizontal="center" vertical="top"/>
      <protection locked="true"/>
    </xf>
    <xf numFmtId="170" fontId="30" fillId="0" borderId="4" xfId="0" applyBorder="true" applyFont="true" applyNumberFormat="true">
      <alignment horizontal="right" vertical="top"/>
      <protection locked="true"/>
    </xf>
    <xf numFmtId="171" fontId="31" fillId="0" borderId="4" xfId="0" applyBorder="true" applyFont="true" applyNumberFormat="true">
      <alignment horizontal="right" vertical="top"/>
      <protection locked="true"/>
    </xf>
    <xf numFmtId="171" fontId="32" fillId="0" borderId="4" xfId="0" applyBorder="true" applyFont="true" applyNumberFormat="true">
      <alignment horizontal="right" vertical="top"/>
      <protection locked="true"/>
    </xf>
    <xf numFmtId="171" fontId="33" fillId="0" borderId="4" xfId="0" applyBorder="true" applyFont="true" applyNumberFormat="true">
      <alignment horizontal="right" vertical="top"/>
      <protection locked="true"/>
    </xf>
    <xf numFmtId="172" fontId="34" fillId="3" borderId="4" xfId="0" applyFill="true" applyBorder="true" applyFont="true" applyNumberFormat="true">
      <alignment vertical="top" horizontal="right"/>
      <protection locked="false"/>
    </xf>
    <xf numFmtId="173" fontId="35" fillId="0" borderId="4" xfId="0" applyBorder="true" applyFont="true" applyNumberFormat="true">
      <alignment horizontal="right" vertical="top"/>
      <protection locked="true"/>
    </xf>
    <xf numFmtId="4" fontId="36" fillId="0" borderId="4" xfId="0" applyBorder="true" applyFont="true" applyNumberFormat="true">
      <alignment horizontal="right" vertical="top"/>
      <protection locked="true"/>
    </xf>
    <xf numFmtId="172" fontId="37" fillId="3" borderId="4" xfId="0" applyFill="true" applyBorder="true" applyFont="true" applyNumberFormat="true">
      <alignment vertical="top" horizontal="right"/>
      <protection locked="false"/>
    </xf>
    <xf numFmtId="171" fontId="38" fillId="0" borderId="4" xfId="0" applyBorder="true" applyFont="true" applyNumberFormat="true">
      <alignment horizontal="right" vertical="top"/>
      <protection locked="true"/>
    </xf>
    <xf numFmtId="171" fontId="39" fillId="0" borderId="4" xfId="0" applyBorder="true" applyFont="true" applyNumberFormat="true">
      <alignment horizontal="right" vertical="top"/>
      <protection locked="true"/>
    </xf>
    <xf numFmtId="171" fontId="40" fillId="0" borderId="4" xfId="0" applyBorder="true" applyFont="true" applyNumberFormat="true">
      <alignment horizontal="right" vertical="top"/>
      <protection locked="true"/>
    </xf>
    <xf numFmtId="4" fontId="41" fillId="0" borderId="4" xfId="0" applyBorder="true" applyFont="true" applyNumberFormat="true">
      <alignment horizontal="right" vertical="top"/>
      <protection locked="true"/>
    </xf>
    <xf numFmtId="0" fontId="42" fillId="0" borderId="0" xfId="0" applyFont="true"/>
    <xf numFmtId="0" fontId="43" fillId="0" borderId="4" xfId="0" applyBorder="true" applyFont="true">
      <alignment horizontal="left" vertical="top"/>
      <protection locked="true"/>
    </xf>
    <xf numFmtId="0" fontId="44" fillId="0" borderId="4" xfId="0" applyBorder="true" applyFont="true">
      <alignment horizontal="left" vertical="top" wrapText="true"/>
      <protection locked="true"/>
    </xf>
    <xf numFmtId="0" fontId="45" fillId="0" borderId="4" xfId="0" applyBorder="true" applyFont="true">
      <alignment horizontal="center" vertical="top"/>
      <protection locked="true"/>
    </xf>
    <xf numFmtId="170" fontId="46" fillId="0" borderId="4" xfId="0" applyBorder="true" applyFont="true" applyNumberFormat="true">
      <alignment horizontal="right" vertical="top"/>
      <protection locked="true"/>
    </xf>
    <xf numFmtId="171" fontId="47" fillId="0" borderId="4" xfId="0" applyBorder="true" applyFont="true" applyNumberFormat="true">
      <alignment horizontal="right" vertical="top"/>
      <protection locked="true"/>
    </xf>
    <xf numFmtId="171" fontId="48" fillId="0" borderId="4" xfId="0" applyBorder="true" applyFont="true" applyNumberFormat="true">
      <alignment horizontal="right" vertical="top"/>
      <protection locked="true"/>
    </xf>
    <xf numFmtId="171" fontId="49" fillId="0" borderId="4" xfId="0" applyBorder="true" applyFont="true" applyNumberFormat="true">
      <alignment horizontal="right" vertical="top"/>
      <protection locked="true"/>
    </xf>
    <xf numFmtId="172" fontId="50" fillId="3" borderId="4" xfId="0" applyFill="true" applyBorder="true" applyFont="true" applyNumberFormat="true">
      <alignment vertical="top" horizontal="right"/>
      <protection locked="false"/>
    </xf>
    <xf numFmtId="173" fontId="51" fillId="0" borderId="4" xfId="0" applyBorder="true" applyFont="true" applyNumberFormat="true">
      <alignment horizontal="right" vertical="top"/>
      <protection locked="true"/>
    </xf>
    <xf numFmtId="4" fontId="52" fillId="0" borderId="4" xfId="0" applyBorder="true" applyFont="true" applyNumberFormat="true">
      <alignment horizontal="right" vertical="top"/>
      <protection locked="true"/>
    </xf>
    <xf numFmtId="172" fontId="53" fillId="3" borderId="4" xfId="0" applyFill="true" applyBorder="true" applyFont="true" applyNumberFormat="true">
      <alignment vertical="top" horizontal="right"/>
      <protection locked="false"/>
    </xf>
    <xf numFmtId="171" fontId="54" fillId="0" borderId="4" xfId="0" applyBorder="true" applyFont="true" applyNumberFormat="true">
      <alignment horizontal="right" vertical="top"/>
      <protection locked="true"/>
    </xf>
    <xf numFmtId="171" fontId="55" fillId="0" borderId="4" xfId="0" applyBorder="true" applyFont="true" applyNumberFormat="true">
      <alignment horizontal="right" vertical="top"/>
      <protection locked="true"/>
    </xf>
    <xf numFmtId="171" fontId="56" fillId="0" borderId="4" xfId="0" applyBorder="true" applyFont="true" applyNumberFormat="true">
      <alignment horizontal="right" vertical="top"/>
      <protection locked="true"/>
    </xf>
    <xf numFmtId="4" fontId="57" fillId="0" borderId="4" xfId="0" applyBorder="true" applyFont="true" applyNumberFormat="true">
      <alignment horizontal="right" vertical="top"/>
      <protection locked="true"/>
    </xf>
    <xf numFmtId="0" fontId="58" fillId="0" borderId="0" xfId="0" applyFont="true"/>
    <xf numFmtId="0" fontId="59" fillId="0" borderId="4" xfId="0" applyBorder="true" applyFont="true">
      <alignment horizontal="left" vertical="top"/>
      <protection locked="true"/>
    </xf>
    <xf numFmtId="0" fontId="60" fillId="0" borderId="4" xfId="0" applyBorder="true" applyFont="true">
      <alignment horizontal="left" vertical="top" wrapText="true"/>
      <protection locked="true"/>
    </xf>
    <xf numFmtId="0" fontId="61" fillId="0" borderId="4" xfId="0" applyBorder="true" applyFont="true">
      <alignment horizontal="center" vertical="top"/>
      <protection locked="true"/>
    </xf>
    <xf numFmtId="170" fontId="62" fillId="0" borderId="4" xfId="0" applyBorder="true" applyFont="true" applyNumberFormat="true">
      <alignment horizontal="right" vertical="top"/>
      <protection locked="true"/>
    </xf>
    <xf numFmtId="171" fontId="63" fillId="0" borderId="4" xfId="0" applyBorder="true" applyFont="true" applyNumberFormat="true">
      <alignment horizontal="right" vertical="top"/>
      <protection locked="true"/>
    </xf>
    <xf numFmtId="171" fontId="64" fillId="0" borderId="4" xfId="0" applyBorder="true" applyFont="true" applyNumberFormat="true">
      <alignment horizontal="right" vertical="top"/>
      <protection locked="true"/>
    </xf>
    <xf numFmtId="171" fontId="65" fillId="0" borderId="4" xfId="0" applyBorder="true" applyFont="true" applyNumberFormat="true">
      <alignment horizontal="right" vertical="top"/>
      <protection locked="true"/>
    </xf>
    <xf numFmtId="172" fontId="66" fillId="3" borderId="4" xfId="0" applyFill="true" applyBorder="true" applyFont="true" applyNumberFormat="true">
      <alignment vertical="top" horizontal="right"/>
      <protection locked="false"/>
    </xf>
    <xf numFmtId="173" fontId="67" fillId="0" borderId="4" xfId="0" applyBorder="true" applyFont="true" applyNumberFormat="true">
      <alignment horizontal="right" vertical="top"/>
      <protection locked="true"/>
    </xf>
    <xf numFmtId="4" fontId="68" fillId="0" borderId="4" xfId="0" applyBorder="true" applyFont="true" applyNumberFormat="true">
      <alignment horizontal="right" vertical="top"/>
      <protection locked="true"/>
    </xf>
    <xf numFmtId="172" fontId="69" fillId="3" borderId="4" xfId="0" applyFill="true" applyBorder="true" applyFont="true" applyNumberFormat="true">
      <alignment vertical="top" horizontal="right"/>
      <protection locked="false"/>
    </xf>
    <xf numFmtId="171" fontId="70" fillId="0" borderId="4" xfId="0" applyBorder="true" applyFont="true" applyNumberFormat="true">
      <alignment horizontal="right" vertical="top"/>
      <protection locked="true"/>
    </xf>
    <xf numFmtId="171" fontId="71" fillId="0" borderId="4" xfId="0" applyBorder="true" applyFont="true" applyNumberFormat="true">
      <alignment horizontal="right" vertical="top"/>
      <protection locked="true"/>
    </xf>
    <xf numFmtId="171" fontId="72" fillId="0" borderId="4" xfId="0" applyBorder="true" applyFont="true" applyNumberFormat="true">
      <alignment horizontal="right" vertical="top"/>
      <protection locked="true"/>
    </xf>
    <xf numFmtId="4" fontId="73" fillId="0" borderId="4" xfId="0" applyBorder="true" applyFont="true" applyNumberFormat="true">
      <alignment horizontal="right" vertical="top"/>
      <protection locked="true"/>
    </xf>
    <xf numFmtId="0" fontId="74" fillId="0" borderId="0" xfId="0" applyFont="true"/>
    <xf numFmtId="0" fontId="75" fillId="5" borderId="4" xfId="0" applyFill="true" applyBorder="true" applyFont="true">
      <alignment horizontal="left"/>
      <protection locked="true"/>
    </xf>
    <xf numFmtId="0" fontId="76" fillId="5" borderId="4" xfId="0" applyFill="true" applyBorder="true" applyFont="true">
      <alignment horizontal="left"/>
      <protection locked="true"/>
    </xf>
    <xf numFmtId="0" fontId="77" fillId="5" borderId="4" xfId="0" applyFill="true" applyBorder="true" applyFont="true">
      <alignment horizontal="left"/>
      <protection locked="true"/>
    </xf>
    <xf numFmtId="0" fontId="78" fillId="5" borderId="4" xfId="0" applyFill="true" applyBorder="true" applyFont="true">
      <alignment horizontal="left"/>
      <protection locked="true"/>
    </xf>
    <xf numFmtId="0" fontId="79" fillId="5" borderId="4" xfId="0" applyFill="true" applyBorder="true" applyFont="true">
      <alignment horizontal="left"/>
      <protection locked="true"/>
    </xf>
    <xf numFmtId="0" fontId="80" fillId="5" borderId="4" xfId="0" applyFill="true" applyBorder="true" applyFont="true">
      <alignment horizontal="left"/>
      <protection locked="true"/>
    </xf>
    <xf numFmtId="0" fontId="81" fillId="5" borderId="4" xfId="0" applyFill="true" applyBorder="true" applyFont="true">
      <alignment horizontal="left"/>
      <protection locked="true"/>
    </xf>
    <xf numFmtId="0" fontId="82" fillId="5" borderId="4" xfId="0" applyFill="true" applyBorder="true" applyFont="true">
      <alignment horizontal="left"/>
      <protection locked="true"/>
    </xf>
    <xf numFmtId="0" fontId="83" fillId="5" borderId="4" xfId="0" applyFill="true" applyBorder="true" applyFont="true">
      <alignment horizontal="left"/>
      <protection locked="true"/>
    </xf>
    <xf numFmtId="0" fontId="84" fillId="5" borderId="4" xfId="0" applyFill="true" applyBorder="true" applyFont="true">
      <alignment horizontal="left"/>
      <protection locked="true"/>
    </xf>
    <xf numFmtId="0" fontId="85" fillId="5" borderId="4" xfId="0" applyFill="true" applyBorder="true" applyFont="true">
      <alignment horizontal="left"/>
      <protection locked="true"/>
    </xf>
    <xf numFmtId="0" fontId="86" fillId="5" borderId="4" xfId="0" applyFill="true" applyBorder="true" applyFont="true">
      <alignment horizontal="left"/>
      <protection locked="true"/>
    </xf>
    <xf numFmtId="4" fontId="87" fillId="5" borderId="4" xfId="0" applyFill="true" applyBorder="true" applyFont="true" applyNumberFormat="true">
      <alignment horizontal="right"/>
      <protection locked="true"/>
    </xf>
    <xf numFmtId="4" fontId="88" fillId="5" borderId="4" xfId="0" applyFill="true" applyBorder="true" applyFont="true" applyNumberFormat="true">
      <alignment horizontal="right"/>
      <protection locked="true"/>
    </xf>
    <xf numFmtId="4" fontId="89" fillId="5" borderId="4" xfId="0" applyFill="true" applyBorder="true" applyFont="true" applyNumberFormat="true">
      <alignment horizontal="right"/>
      <protection locked="true"/>
    </xf>
    <xf numFmtId="0" fontId="90" fillId="0" borderId="0" xfId="0" applyFont="true"/>
    <xf numFmtId="0" fontId="91" fillId="0" borderId="4" xfId="0" applyBorder="true" applyFont="true">
      <alignment horizontal="left" vertical="top"/>
      <protection locked="true"/>
    </xf>
    <xf numFmtId="0" fontId="92" fillId="0" borderId="4" xfId="0" applyBorder="true" applyFont="true">
      <alignment horizontal="left" vertical="top" wrapText="true"/>
      <protection locked="true"/>
    </xf>
    <xf numFmtId="0" fontId="93" fillId="0" borderId="4" xfId="0" applyBorder="true" applyFont="true">
      <alignment horizontal="center" vertical="top"/>
      <protection locked="true"/>
    </xf>
    <xf numFmtId="170" fontId="94" fillId="0" borderId="4" xfId="0" applyBorder="true" applyFont="true" applyNumberFormat="true">
      <alignment horizontal="right" vertical="top"/>
      <protection locked="true"/>
    </xf>
    <xf numFmtId="171" fontId="95" fillId="0" borderId="4" xfId="0" applyBorder="true" applyFont="true" applyNumberFormat="true">
      <alignment horizontal="right" vertical="top"/>
      <protection locked="true"/>
    </xf>
    <xf numFmtId="171" fontId="96" fillId="0" borderId="4" xfId="0" applyBorder="true" applyFont="true" applyNumberFormat="true">
      <alignment horizontal="right" vertical="top"/>
      <protection locked="true"/>
    </xf>
    <xf numFmtId="171" fontId="97" fillId="0" borderId="4" xfId="0" applyBorder="true" applyFont="true" applyNumberFormat="true">
      <alignment horizontal="right" vertical="top"/>
      <protection locked="true"/>
    </xf>
    <xf numFmtId="172" fontId="98" fillId="3" borderId="4" xfId="0" applyFill="true" applyBorder="true" applyFont="true" applyNumberFormat="true">
      <alignment vertical="top" horizontal="right"/>
      <protection locked="false"/>
    </xf>
    <xf numFmtId="173" fontId="99" fillId="0" borderId="4" xfId="0" applyBorder="true" applyFont="true" applyNumberFormat="true">
      <alignment horizontal="right" vertical="top"/>
      <protection locked="true"/>
    </xf>
    <xf numFmtId="4" fontId="100" fillId="0" borderId="4" xfId="0" applyBorder="true" applyFont="true" applyNumberFormat="true">
      <alignment horizontal="right" vertical="top"/>
      <protection locked="true"/>
    </xf>
    <xf numFmtId="172" fontId="101" fillId="3" borderId="4" xfId="0" applyFill="true" applyBorder="true" applyFont="true" applyNumberFormat="true">
      <alignment vertical="top" horizontal="right"/>
      <protection locked="false"/>
    </xf>
    <xf numFmtId="171" fontId="102" fillId="0" borderId="4" xfId="0" applyBorder="true" applyFont="true" applyNumberFormat="true">
      <alignment horizontal="right" vertical="top"/>
      <protection locked="true"/>
    </xf>
    <xf numFmtId="171" fontId="103" fillId="0" borderId="4" xfId="0" applyBorder="true" applyFont="true" applyNumberFormat="true">
      <alignment horizontal="right" vertical="top"/>
      <protection locked="true"/>
    </xf>
    <xf numFmtId="171" fontId="104" fillId="0" borderId="4" xfId="0" applyBorder="true" applyFont="true" applyNumberFormat="true">
      <alignment horizontal="right" vertical="top"/>
      <protection locked="true"/>
    </xf>
    <xf numFmtId="4" fontId="105" fillId="0" borderId="4" xfId="0" applyBorder="true" applyFont="true" applyNumberFormat="true">
      <alignment horizontal="right" vertical="top"/>
      <protection locked="true"/>
    </xf>
    <xf numFmtId="0" fontId="106" fillId="0" borderId="0" xfId="0" applyFont="true"/>
    <xf numFmtId="0" fontId="107" fillId="5" borderId="4" xfId="0" applyFill="true" applyBorder="true" applyFont="true">
      <alignment horizontal="left"/>
      <protection locked="true"/>
    </xf>
    <xf numFmtId="0" fontId="108" fillId="5" borderId="4" xfId="0" applyFill="true" applyBorder="true" applyFont="true">
      <alignment horizontal="left"/>
      <protection locked="true"/>
    </xf>
    <xf numFmtId="0" fontId="109" fillId="5" borderId="4" xfId="0" applyFill="true" applyBorder="true" applyFont="true">
      <alignment horizontal="left"/>
      <protection locked="true"/>
    </xf>
    <xf numFmtId="0" fontId="110" fillId="5" borderId="4" xfId="0" applyFill="true" applyBorder="true" applyFont="true">
      <alignment horizontal="left"/>
      <protection locked="true"/>
    </xf>
    <xf numFmtId="0" fontId="111" fillId="5" borderId="4" xfId="0" applyFill="true" applyBorder="true" applyFont="true">
      <alignment horizontal="left"/>
      <protection locked="true"/>
    </xf>
    <xf numFmtId="0" fontId="112" fillId="5" borderId="4" xfId="0" applyFill="true" applyBorder="true" applyFont="true">
      <alignment horizontal="left"/>
      <protection locked="true"/>
    </xf>
    <xf numFmtId="0" fontId="113" fillId="5" borderId="4" xfId="0" applyFill="true" applyBorder="true" applyFont="true">
      <alignment horizontal="left"/>
      <protection locked="true"/>
    </xf>
    <xf numFmtId="0" fontId="114" fillId="5" borderId="4" xfId="0" applyFill="true" applyBorder="true" applyFont="true">
      <alignment horizontal="left"/>
      <protection locked="true"/>
    </xf>
    <xf numFmtId="0" fontId="115" fillId="5" borderId="4" xfId="0" applyFill="true" applyBorder="true" applyFont="true">
      <alignment horizontal="left"/>
      <protection locked="true"/>
    </xf>
    <xf numFmtId="0" fontId="116" fillId="5" borderId="4" xfId="0" applyFill="true" applyBorder="true" applyFont="true">
      <alignment horizontal="left"/>
      <protection locked="true"/>
    </xf>
    <xf numFmtId="0" fontId="117" fillId="5" borderId="4" xfId="0" applyFill="true" applyBorder="true" applyFont="true">
      <alignment horizontal="left"/>
      <protection locked="true"/>
    </xf>
    <xf numFmtId="0" fontId="118" fillId="5" borderId="4" xfId="0" applyFill="true" applyBorder="true" applyFont="true">
      <alignment horizontal="left"/>
      <protection locked="true"/>
    </xf>
    <xf numFmtId="4" fontId="119" fillId="5" borderId="4" xfId="0" applyFill="true" applyBorder="true" applyFont="true" applyNumberFormat="true">
      <alignment horizontal="right"/>
      <protection locked="true"/>
    </xf>
    <xf numFmtId="4" fontId="120" fillId="5" borderId="4" xfId="0" applyFill="true" applyBorder="true" applyFont="true" applyNumberFormat="true">
      <alignment horizontal="right"/>
      <protection locked="true"/>
    </xf>
    <xf numFmtId="4" fontId="121" fillId="5" borderId="4" xfId="0" applyFill="true" applyBorder="true" applyFont="true" applyNumberFormat="true">
      <alignment horizontal="right"/>
      <protection locked="true"/>
    </xf>
    <xf numFmtId="0" fontId="122" fillId="0" borderId="0" xfId="0" applyFont="true"/>
    <xf numFmtId="0" fontId="123" fillId="0" borderId="4" xfId="0" applyBorder="true" applyFont="true">
      <alignment horizontal="left" vertical="top"/>
      <protection locked="true"/>
    </xf>
    <xf numFmtId="0" fontId="124" fillId="0" borderId="4" xfId="0" applyBorder="true" applyFont="true">
      <alignment horizontal="left" vertical="top" wrapText="true"/>
      <protection locked="true"/>
    </xf>
    <xf numFmtId="0" fontId="125" fillId="0" borderId="4" xfId="0" applyBorder="true" applyFont="true">
      <alignment horizontal="center" vertical="top"/>
      <protection locked="true"/>
    </xf>
    <xf numFmtId="170" fontId="126" fillId="0" borderId="4" xfId="0" applyBorder="true" applyFont="true" applyNumberFormat="true">
      <alignment horizontal="right" vertical="top"/>
      <protection locked="true"/>
    </xf>
    <xf numFmtId="171" fontId="127" fillId="0" borderId="4" xfId="0" applyBorder="true" applyFont="true" applyNumberFormat="true">
      <alignment horizontal="right" vertical="top"/>
      <protection locked="true"/>
    </xf>
    <xf numFmtId="171" fontId="128" fillId="0" borderId="4" xfId="0" applyBorder="true" applyFont="true" applyNumberFormat="true">
      <alignment horizontal="right" vertical="top"/>
      <protection locked="true"/>
    </xf>
    <xf numFmtId="171" fontId="129" fillId="0" borderId="4" xfId="0" applyBorder="true" applyFont="true" applyNumberFormat="true">
      <alignment horizontal="right" vertical="top"/>
      <protection locked="true"/>
    </xf>
    <xf numFmtId="172" fontId="130" fillId="3" borderId="4" xfId="0" applyFill="true" applyBorder="true" applyFont="true" applyNumberFormat="true">
      <alignment vertical="top" horizontal="right"/>
      <protection locked="false"/>
    </xf>
    <xf numFmtId="173" fontId="131" fillId="0" borderId="4" xfId="0" applyBorder="true" applyFont="true" applyNumberFormat="true">
      <alignment horizontal="right" vertical="top"/>
      <protection locked="true"/>
    </xf>
    <xf numFmtId="4" fontId="132" fillId="0" borderId="4" xfId="0" applyBorder="true" applyFont="true" applyNumberFormat="true">
      <alignment horizontal="right" vertical="top"/>
      <protection locked="true"/>
    </xf>
    <xf numFmtId="172" fontId="133" fillId="3" borderId="4" xfId="0" applyFill="true" applyBorder="true" applyFont="true" applyNumberFormat="true">
      <alignment vertical="top" horizontal="right"/>
      <protection locked="false"/>
    </xf>
    <xf numFmtId="171" fontId="134" fillId="0" borderId="4" xfId="0" applyBorder="true" applyFont="true" applyNumberFormat="true">
      <alignment horizontal="right" vertical="top"/>
      <protection locked="true"/>
    </xf>
    <xf numFmtId="171" fontId="135" fillId="0" borderId="4" xfId="0" applyBorder="true" applyFont="true" applyNumberFormat="true">
      <alignment horizontal="right" vertical="top"/>
      <protection locked="true"/>
    </xf>
    <xf numFmtId="171" fontId="136" fillId="0" borderId="4" xfId="0" applyBorder="true" applyFont="true" applyNumberFormat="true">
      <alignment horizontal="right" vertical="top"/>
      <protection locked="true"/>
    </xf>
    <xf numFmtId="4" fontId="137" fillId="0" borderId="4" xfId="0" applyBorder="true" applyFont="true" applyNumberFormat="true">
      <alignment horizontal="right" vertical="top"/>
      <protection locked="true"/>
    </xf>
    <xf numFmtId="0" fontId="138" fillId="0" borderId="0" xfId="0" applyFont="true"/>
    <xf numFmtId="0" fontId="139" fillId="5" borderId="4" xfId="0" applyFill="true" applyBorder="true" applyFont="true">
      <alignment horizontal="left"/>
      <protection locked="true"/>
    </xf>
    <xf numFmtId="0" fontId="140" fillId="5" borderId="4" xfId="0" applyFill="true" applyBorder="true" applyFont="true">
      <alignment horizontal="left"/>
      <protection locked="true"/>
    </xf>
    <xf numFmtId="0" fontId="141" fillId="5" borderId="4" xfId="0" applyFill="true" applyBorder="true" applyFont="true">
      <alignment horizontal="left"/>
      <protection locked="true"/>
    </xf>
    <xf numFmtId="0" fontId="142" fillId="5" borderId="4" xfId="0" applyFill="true" applyBorder="true" applyFont="true">
      <alignment horizontal="left"/>
      <protection locked="true"/>
    </xf>
    <xf numFmtId="0" fontId="143" fillId="5" borderId="4" xfId="0" applyFill="true" applyBorder="true" applyFont="true">
      <alignment horizontal="left"/>
      <protection locked="true"/>
    </xf>
    <xf numFmtId="0" fontId="144" fillId="5" borderId="4" xfId="0" applyFill="true" applyBorder="true" applyFont="true">
      <alignment horizontal="left"/>
      <protection locked="true"/>
    </xf>
    <xf numFmtId="0" fontId="145" fillId="5" borderId="4" xfId="0" applyFill="true" applyBorder="true" applyFont="true">
      <alignment horizontal="left"/>
      <protection locked="true"/>
    </xf>
    <xf numFmtId="0" fontId="146" fillId="5" borderId="4" xfId="0" applyFill="true" applyBorder="true" applyFont="true">
      <alignment horizontal="left"/>
      <protection locked="true"/>
    </xf>
    <xf numFmtId="0" fontId="147" fillId="5" borderId="4" xfId="0" applyFill="true" applyBorder="true" applyFont="true">
      <alignment horizontal="left"/>
      <protection locked="true"/>
    </xf>
    <xf numFmtId="0" fontId="148" fillId="5" borderId="4" xfId="0" applyFill="true" applyBorder="true" applyFont="true">
      <alignment horizontal="left"/>
      <protection locked="true"/>
    </xf>
    <xf numFmtId="0" fontId="149" fillId="5" borderId="4" xfId="0" applyFill="true" applyBorder="true" applyFont="true">
      <alignment horizontal="left"/>
      <protection locked="true"/>
    </xf>
    <xf numFmtId="0" fontId="150" fillId="5" borderId="4" xfId="0" applyFill="true" applyBorder="true" applyFont="true">
      <alignment horizontal="left"/>
      <protection locked="true"/>
    </xf>
    <xf numFmtId="4" fontId="151" fillId="5" borderId="4" xfId="0" applyFill="true" applyBorder="true" applyFont="true" applyNumberFormat="true">
      <alignment horizontal="right"/>
      <protection locked="true"/>
    </xf>
    <xf numFmtId="4" fontId="152" fillId="5" borderId="4" xfId="0" applyFill="true" applyBorder="true" applyFont="true" applyNumberFormat="true">
      <alignment horizontal="right"/>
      <protection locked="true"/>
    </xf>
    <xf numFmtId="4" fontId="153" fillId="5" borderId="4" xfId="0" applyFill="true" applyBorder="true" applyFont="true" applyNumberFormat="true">
      <alignment horizontal="right"/>
      <protection locked="true"/>
    </xf>
    <xf numFmtId="0" fontId="154" fillId="0" borderId="0" xfId="0" applyFont="true"/>
    <xf numFmtId="0" fontId="155" fillId="0" borderId="4" xfId="0" applyBorder="true" applyFont="true">
      <alignment horizontal="left" vertical="top"/>
      <protection locked="true"/>
    </xf>
    <xf numFmtId="0" fontId="156" fillId="0" borderId="4" xfId="0" applyBorder="true" applyFont="true">
      <alignment horizontal="left" vertical="top" wrapText="true"/>
      <protection locked="true"/>
    </xf>
    <xf numFmtId="0" fontId="157" fillId="0" borderId="4" xfId="0" applyBorder="true" applyFont="true">
      <alignment horizontal="center" vertical="top"/>
      <protection locked="true"/>
    </xf>
    <xf numFmtId="170" fontId="158" fillId="0" borderId="4" xfId="0" applyBorder="true" applyFont="true" applyNumberFormat="true">
      <alignment horizontal="right" vertical="top"/>
      <protection locked="true"/>
    </xf>
    <xf numFmtId="171" fontId="159" fillId="0" borderId="4" xfId="0" applyBorder="true" applyFont="true" applyNumberFormat="true">
      <alignment horizontal="right" vertical="top"/>
      <protection locked="true"/>
    </xf>
    <xf numFmtId="171" fontId="160" fillId="0" borderId="4" xfId="0" applyBorder="true" applyFont="true" applyNumberFormat="true">
      <alignment horizontal="right" vertical="top"/>
      <protection locked="true"/>
    </xf>
    <xf numFmtId="171" fontId="161" fillId="0" borderId="4" xfId="0" applyBorder="true" applyFont="true" applyNumberFormat="true">
      <alignment horizontal="right" vertical="top"/>
      <protection locked="true"/>
    </xf>
    <xf numFmtId="172" fontId="162" fillId="3" borderId="4" xfId="0" applyFill="true" applyBorder="true" applyFont="true" applyNumberFormat="true">
      <alignment vertical="top" horizontal="right"/>
      <protection locked="false"/>
    </xf>
    <xf numFmtId="173" fontId="163" fillId="0" borderId="4" xfId="0" applyBorder="true" applyFont="true" applyNumberFormat="true">
      <alignment horizontal="right" vertical="top"/>
      <protection locked="true"/>
    </xf>
    <xf numFmtId="4" fontId="164" fillId="0" borderId="4" xfId="0" applyBorder="true" applyFont="true" applyNumberFormat="true">
      <alignment horizontal="right" vertical="top"/>
      <protection locked="true"/>
    </xf>
    <xf numFmtId="172" fontId="165" fillId="3" borderId="4" xfId="0" applyFill="true" applyBorder="true" applyFont="true" applyNumberFormat="true">
      <alignment vertical="top" horizontal="right"/>
      <protection locked="false"/>
    </xf>
    <xf numFmtId="171" fontId="166" fillId="0" borderId="4" xfId="0" applyBorder="true" applyFont="true" applyNumberFormat="true">
      <alignment horizontal="right" vertical="top"/>
      <protection locked="true"/>
    </xf>
    <xf numFmtId="171" fontId="167" fillId="0" borderId="4" xfId="0" applyBorder="true" applyFont="true" applyNumberFormat="true">
      <alignment horizontal="right" vertical="top"/>
      <protection locked="true"/>
    </xf>
    <xf numFmtId="171" fontId="168" fillId="0" borderId="4" xfId="0" applyBorder="true" applyFont="true" applyNumberFormat="true">
      <alignment horizontal="right" vertical="top"/>
      <protection locked="true"/>
    </xf>
    <xf numFmtId="4" fontId="169" fillId="0" borderId="4" xfId="0" applyBorder="true" applyFont="true" applyNumberFormat="true">
      <alignment horizontal="right" vertical="top"/>
      <protection locked="true"/>
    </xf>
    <xf numFmtId="0" fontId="170" fillId="0" borderId="0" xfId="0" applyFont="true"/>
    <xf numFmtId="0" fontId="171" fillId="0" borderId="4" xfId="0" applyBorder="true" applyFont="true">
      <alignment horizontal="left" vertical="top"/>
      <protection locked="true"/>
    </xf>
    <xf numFmtId="0" fontId="172" fillId="0" borderId="4" xfId="0" applyBorder="true" applyFont="true">
      <alignment horizontal="left" vertical="top" wrapText="true"/>
      <protection locked="true"/>
    </xf>
    <xf numFmtId="0" fontId="173" fillId="0" borderId="4" xfId="0" applyBorder="true" applyFont="true">
      <alignment horizontal="center" vertical="top"/>
      <protection locked="true"/>
    </xf>
    <xf numFmtId="170" fontId="174" fillId="0" borderId="4" xfId="0" applyBorder="true" applyFont="true" applyNumberFormat="true">
      <alignment horizontal="right" vertical="top"/>
      <protection locked="true"/>
    </xf>
    <xf numFmtId="171" fontId="175" fillId="0" borderId="4" xfId="0" applyBorder="true" applyFont="true" applyNumberFormat="true">
      <alignment horizontal="right" vertical="top"/>
      <protection locked="true"/>
    </xf>
    <xf numFmtId="171" fontId="176" fillId="0" borderId="4" xfId="0" applyBorder="true" applyFont="true" applyNumberFormat="true">
      <alignment horizontal="right" vertical="top"/>
      <protection locked="true"/>
    </xf>
    <xf numFmtId="171" fontId="177" fillId="0" borderId="4" xfId="0" applyBorder="true" applyFont="true" applyNumberFormat="true">
      <alignment horizontal="right" vertical="top"/>
      <protection locked="true"/>
    </xf>
    <xf numFmtId="172" fontId="178" fillId="3" borderId="4" xfId="0" applyFill="true" applyBorder="true" applyFont="true" applyNumberFormat="true">
      <alignment vertical="top" horizontal="right"/>
      <protection locked="false"/>
    </xf>
    <xf numFmtId="173" fontId="179" fillId="0" borderId="4" xfId="0" applyBorder="true" applyFont="true" applyNumberFormat="true">
      <alignment horizontal="right" vertical="top"/>
      <protection locked="true"/>
    </xf>
    <xf numFmtId="4" fontId="180" fillId="0" borderId="4" xfId="0" applyBorder="true" applyFont="true" applyNumberFormat="true">
      <alignment horizontal="right" vertical="top"/>
      <protection locked="true"/>
    </xf>
    <xf numFmtId="172" fontId="181" fillId="3" borderId="4" xfId="0" applyFill="true" applyBorder="true" applyFont="true" applyNumberFormat="true">
      <alignment vertical="top" horizontal="right"/>
      <protection locked="false"/>
    </xf>
    <xf numFmtId="171" fontId="182" fillId="0" borderId="4" xfId="0" applyBorder="true" applyFont="true" applyNumberFormat="true">
      <alignment horizontal="right" vertical="top"/>
      <protection locked="true"/>
    </xf>
    <xf numFmtId="171" fontId="183" fillId="0" borderId="4" xfId="0" applyBorder="true" applyFont="true" applyNumberFormat="true">
      <alignment horizontal="right" vertical="top"/>
      <protection locked="true"/>
    </xf>
    <xf numFmtId="171" fontId="184" fillId="0" borderId="4" xfId="0" applyBorder="true" applyFont="true" applyNumberFormat="true">
      <alignment horizontal="right" vertical="top"/>
      <protection locked="true"/>
    </xf>
    <xf numFmtId="4" fontId="185" fillId="0" borderId="4" xfId="0" applyBorder="true" applyFont="true" applyNumberFormat="true">
      <alignment horizontal="right" vertical="top"/>
      <protection locked="true"/>
    </xf>
    <xf numFmtId="0" fontId="186" fillId="0" borderId="0" xfId="0" applyFont="true"/>
    <xf numFmtId="0" fontId="187" fillId="0" borderId="4" xfId="0" applyBorder="true" applyFont="true">
      <alignment horizontal="left" vertical="top"/>
      <protection locked="true"/>
    </xf>
    <xf numFmtId="0" fontId="188" fillId="0" borderId="4" xfId="0" applyBorder="true" applyFont="true">
      <alignment horizontal="left" vertical="top" wrapText="true"/>
      <protection locked="true"/>
    </xf>
    <xf numFmtId="0" fontId="189" fillId="0" borderId="4" xfId="0" applyBorder="true" applyFont="true">
      <alignment horizontal="center" vertical="top"/>
      <protection locked="true"/>
    </xf>
    <xf numFmtId="170" fontId="190" fillId="0" borderId="4" xfId="0" applyBorder="true" applyFont="true" applyNumberFormat="true">
      <alignment horizontal="right" vertical="top"/>
      <protection locked="true"/>
    </xf>
    <xf numFmtId="171" fontId="191" fillId="0" borderId="4" xfId="0" applyBorder="true" applyFont="true" applyNumberFormat="true">
      <alignment horizontal="right" vertical="top"/>
      <protection locked="true"/>
    </xf>
    <xf numFmtId="171" fontId="192" fillId="0" borderId="4" xfId="0" applyBorder="true" applyFont="true" applyNumberFormat="true">
      <alignment horizontal="right" vertical="top"/>
      <protection locked="true"/>
    </xf>
    <xf numFmtId="171" fontId="193" fillId="0" borderId="4" xfId="0" applyBorder="true" applyFont="true" applyNumberFormat="true">
      <alignment horizontal="right" vertical="top"/>
      <protection locked="true"/>
    </xf>
    <xf numFmtId="172" fontId="194" fillId="3" borderId="4" xfId="0" applyFill="true" applyBorder="true" applyFont="true" applyNumberFormat="true">
      <alignment vertical="top" horizontal="right"/>
      <protection locked="false"/>
    </xf>
    <xf numFmtId="173" fontId="195" fillId="0" borderId="4" xfId="0" applyBorder="true" applyFont="true" applyNumberFormat="true">
      <alignment horizontal="right" vertical="top"/>
      <protection locked="true"/>
    </xf>
    <xf numFmtId="4" fontId="196" fillId="0" borderId="4" xfId="0" applyBorder="true" applyFont="true" applyNumberFormat="true">
      <alignment horizontal="right" vertical="top"/>
      <protection locked="true"/>
    </xf>
    <xf numFmtId="172" fontId="197" fillId="3" borderId="4" xfId="0" applyFill="true" applyBorder="true" applyFont="true" applyNumberFormat="true">
      <alignment vertical="top" horizontal="right"/>
      <protection locked="false"/>
    </xf>
    <xf numFmtId="171" fontId="198" fillId="0" borderId="4" xfId="0" applyBorder="true" applyFont="true" applyNumberFormat="true">
      <alignment horizontal="right" vertical="top"/>
      <protection locked="true"/>
    </xf>
    <xf numFmtId="171" fontId="199" fillId="0" borderId="4" xfId="0" applyBorder="true" applyFont="true" applyNumberFormat="true">
      <alignment horizontal="right" vertical="top"/>
      <protection locked="true"/>
    </xf>
    <xf numFmtId="171" fontId="200" fillId="0" borderId="4" xfId="0" applyBorder="true" applyFont="true" applyNumberFormat="true">
      <alignment horizontal="right" vertical="top"/>
      <protection locked="true"/>
    </xf>
    <xf numFmtId="4" fontId="201" fillId="0" borderId="4" xfId="0" applyBorder="true" applyFont="true" applyNumberFormat="true">
      <alignment horizontal="right" vertical="top"/>
      <protection locked="true"/>
    </xf>
    <xf numFmtId="0" fontId="202" fillId="0" borderId="0" xfId="0" applyFont="true"/>
    <xf numFmtId="0" fontId="203" fillId="0" borderId="4" xfId="0" applyBorder="true" applyFont="true">
      <alignment horizontal="left" vertical="top"/>
      <protection locked="true"/>
    </xf>
    <xf numFmtId="0" fontId="204" fillId="0" borderId="4" xfId="0" applyBorder="true" applyFont="true">
      <alignment horizontal="left" vertical="top" wrapText="true"/>
      <protection locked="true"/>
    </xf>
    <xf numFmtId="0" fontId="205" fillId="0" borderId="4" xfId="0" applyBorder="true" applyFont="true">
      <alignment horizontal="center" vertical="top"/>
      <protection locked="true"/>
    </xf>
    <xf numFmtId="170" fontId="206" fillId="0" borderId="4" xfId="0" applyBorder="true" applyFont="true" applyNumberFormat="true">
      <alignment horizontal="right" vertical="top"/>
      <protection locked="true"/>
    </xf>
    <xf numFmtId="171" fontId="207" fillId="0" borderId="4" xfId="0" applyBorder="true" applyFont="true" applyNumberFormat="true">
      <alignment horizontal="right" vertical="top"/>
      <protection locked="true"/>
    </xf>
    <xf numFmtId="171" fontId="208" fillId="0" borderId="4" xfId="0" applyBorder="true" applyFont="true" applyNumberFormat="true">
      <alignment horizontal="right" vertical="top"/>
      <protection locked="true"/>
    </xf>
    <xf numFmtId="171" fontId="209" fillId="0" borderId="4" xfId="0" applyBorder="true" applyFont="true" applyNumberFormat="true">
      <alignment horizontal="right" vertical="top"/>
      <protection locked="true"/>
    </xf>
    <xf numFmtId="172" fontId="210" fillId="3" borderId="4" xfId="0" applyFill="true" applyBorder="true" applyFont="true" applyNumberFormat="true">
      <alignment vertical="top" horizontal="right"/>
      <protection locked="false"/>
    </xf>
    <xf numFmtId="173" fontId="211" fillId="0" borderId="4" xfId="0" applyBorder="true" applyFont="true" applyNumberFormat="true">
      <alignment horizontal="right" vertical="top"/>
      <protection locked="true"/>
    </xf>
    <xf numFmtId="4" fontId="212" fillId="0" borderId="4" xfId="0" applyBorder="true" applyFont="true" applyNumberFormat="true">
      <alignment horizontal="right" vertical="top"/>
      <protection locked="true"/>
    </xf>
    <xf numFmtId="172" fontId="213" fillId="3" borderId="4" xfId="0" applyFill="true" applyBorder="true" applyFont="true" applyNumberFormat="true">
      <alignment vertical="top" horizontal="right"/>
      <protection locked="false"/>
    </xf>
    <xf numFmtId="171" fontId="214" fillId="0" borderId="4" xfId="0" applyBorder="true" applyFont="true" applyNumberFormat="true">
      <alignment horizontal="right" vertical="top"/>
      <protection locked="true"/>
    </xf>
    <xf numFmtId="171" fontId="215" fillId="0" borderId="4" xfId="0" applyBorder="true" applyFont="true" applyNumberFormat="true">
      <alignment horizontal="right" vertical="top"/>
      <protection locked="true"/>
    </xf>
    <xf numFmtId="171" fontId="216" fillId="0" borderId="4" xfId="0" applyBorder="true" applyFont="true" applyNumberFormat="true">
      <alignment horizontal="right" vertical="top"/>
      <protection locked="true"/>
    </xf>
    <xf numFmtId="4" fontId="217" fillId="0" borderId="4" xfId="0" applyBorder="true" applyFont="true" applyNumberFormat="true">
      <alignment horizontal="right" vertical="top"/>
      <protection locked="true"/>
    </xf>
    <xf numFmtId="0" fontId="218" fillId="0" borderId="0" xfId="0" applyFont="true"/>
    <xf numFmtId="0" fontId="219" fillId="0" borderId="4" xfId="0" applyBorder="true" applyFont="true">
      <alignment horizontal="left" vertical="top"/>
      <protection locked="true"/>
    </xf>
    <xf numFmtId="0" fontId="220" fillId="0" borderId="4" xfId="0" applyBorder="true" applyFont="true">
      <alignment horizontal="left" vertical="top" wrapText="true"/>
      <protection locked="true"/>
    </xf>
    <xf numFmtId="0" fontId="221" fillId="0" borderId="4" xfId="0" applyBorder="true" applyFont="true">
      <alignment horizontal="center" vertical="top"/>
      <protection locked="true"/>
    </xf>
    <xf numFmtId="170" fontId="222" fillId="0" borderId="4" xfId="0" applyBorder="true" applyFont="true" applyNumberFormat="true">
      <alignment horizontal="right" vertical="top"/>
      <protection locked="true"/>
    </xf>
    <xf numFmtId="171" fontId="223" fillId="0" borderId="4" xfId="0" applyBorder="true" applyFont="true" applyNumberFormat="true">
      <alignment horizontal="right" vertical="top"/>
      <protection locked="true"/>
    </xf>
    <xf numFmtId="171" fontId="224" fillId="0" borderId="4" xfId="0" applyBorder="true" applyFont="true" applyNumberFormat="true">
      <alignment horizontal="right" vertical="top"/>
      <protection locked="true"/>
    </xf>
    <xf numFmtId="171" fontId="225" fillId="0" borderId="4" xfId="0" applyBorder="true" applyFont="true" applyNumberFormat="true">
      <alignment horizontal="right" vertical="top"/>
      <protection locked="true"/>
    </xf>
    <xf numFmtId="172" fontId="226" fillId="3" borderId="4" xfId="0" applyFill="true" applyBorder="true" applyFont="true" applyNumberFormat="true">
      <alignment vertical="top" horizontal="right"/>
      <protection locked="false"/>
    </xf>
    <xf numFmtId="173" fontId="227" fillId="0" borderId="4" xfId="0" applyBorder="true" applyFont="true" applyNumberFormat="true">
      <alignment horizontal="right" vertical="top"/>
      <protection locked="true"/>
    </xf>
    <xf numFmtId="4" fontId="228" fillId="0" borderId="4" xfId="0" applyBorder="true" applyFont="true" applyNumberFormat="true">
      <alignment horizontal="right" vertical="top"/>
      <protection locked="true"/>
    </xf>
    <xf numFmtId="172" fontId="229" fillId="3" borderId="4" xfId="0" applyFill="true" applyBorder="true" applyFont="true" applyNumberFormat="true">
      <alignment vertical="top" horizontal="right"/>
      <protection locked="false"/>
    </xf>
    <xf numFmtId="171" fontId="230" fillId="0" borderId="4" xfId="0" applyBorder="true" applyFont="true" applyNumberFormat="true">
      <alignment horizontal="right" vertical="top"/>
      <protection locked="true"/>
    </xf>
    <xf numFmtId="171" fontId="231" fillId="0" borderId="4" xfId="0" applyBorder="true" applyFont="true" applyNumberFormat="true">
      <alignment horizontal="right" vertical="top"/>
      <protection locked="true"/>
    </xf>
    <xf numFmtId="171" fontId="232" fillId="0" borderId="4" xfId="0" applyBorder="true" applyFont="true" applyNumberFormat="true">
      <alignment horizontal="right" vertical="top"/>
      <protection locked="true"/>
    </xf>
    <xf numFmtId="4" fontId="233" fillId="0" borderId="4" xfId="0" applyBorder="true" applyFont="true" applyNumberFormat="true">
      <alignment horizontal="right" vertical="top"/>
      <protection locked="true"/>
    </xf>
    <xf numFmtId="0" fontId="234" fillId="0" borderId="0" xfId="0" applyFont="true"/>
    <xf numFmtId="0" fontId="235" fillId="0" borderId="4" xfId="0" applyBorder="true" applyFont="true">
      <alignment horizontal="left" vertical="top"/>
      <protection locked="true"/>
    </xf>
    <xf numFmtId="0" fontId="236" fillId="0" borderId="4" xfId="0" applyBorder="true" applyFont="true">
      <alignment horizontal="left" vertical="top" wrapText="true"/>
      <protection locked="true"/>
    </xf>
    <xf numFmtId="0" fontId="237" fillId="0" borderId="4" xfId="0" applyBorder="true" applyFont="true">
      <alignment horizontal="center" vertical="top"/>
      <protection locked="true"/>
    </xf>
    <xf numFmtId="170" fontId="238" fillId="0" borderId="4" xfId="0" applyBorder="true" applyFont="true" applyNumberFormat="true">
      <alignment horizontal="right" vertical="top"/>
      <protection locked="true"/>
    </xf>
    <xf numFmtId="171" fontId="239" fillId="0" borderId="4" xfId="0" applyBorder="true" applyFont="true" applyNumberFormat="true">
      <alignment horizontal="right" vertical="top"/>
      <protection locked="true"/>
    </xf>
    <xf numFmtId="171" fontId="240" fillId="0" borderId="4" xfId="0" applyBorder="true" applyFont="true" applyNumberFormat="true">
      <alignment horizontal="right" vertical="top"/>
      <protection locked="true"/>
    </xf>
    <xf numFmtId="171" fontId="241" fillId="0" borderId="4" xfId="0" applyBorder="true" applyFont="true" applyNumberFormat="true">
      <alignment horizontal="right" vertical="top"/>
      <protection locked="true"/>
    </xf>
    <xf numFmtId="172" fontId="242" fillId="3" borderId="4" xfId="0" applyFill="true" applyBorder="true" applyFont="true" applyNumberFormat="true">
      <alignment vertical="top" horizontal="right"/>
      <protection locked="false"/>
    </xf>
    <xf numFmtId="173" fontId="243" fillId="0" borderId="4" xfId="0" applyBorder="true" applyFont="true" applyNumberFormat="true">
      <alignment horizontal="right" vertical="top"/>
      <protection locked="true"/>
    </xf>
    <xf numFmtId="4" fontId="244" fillId="0" borderId="4" xfId="0" applyBorder="true" applyFont="true" applyNumberFormat="true">
      <alignment horizontal="right" vertical="top"/>
      <protection locked="true"/>
    </xf>
    <xf numFmtId="172" fontId="245" fillId="3" borderId="4" xfId="0" applyFill="true" applyBorder="true" applyFont="true" applyNumberFormat="true">
      <alignment vertical="top" horizontal="right"/>
      <protection locked="false"/>
    </xf>
    <xf numFmtId="171" fontId="246" fillId="0" borderId="4" xfId="0" applyBorder="true" applyFont="true" applyNumberFormat="true">
      <alignment horizontal="right" vertical="top"/>
      <protection locked="true"/>
    </xf>
    <xf numFmtId="171" fontId="247" fillId="0" borderId="4" xfId="0" applyBorder="true" applyFont="true" applyNumberFormat="true">
      <alignment horizontal="right" vertical="top"/>
      <protection locked="true"/>
    </xf>
    <xf numFmtId="171" fontId="248" fillId="0" borderId="4" xfId="0" applyBorder="true" applyFont="true" applyNumberFormat="true">
      <alignment horizontal="right" vertical="top"/>
      <protection locked="true"/>
    </xf>
    <xf numFmtId="4" fontId="249" fillId="0" borderId="4" xfId="0" applyBorder="true" applyFont="true" applyNumberFormat="true">
      <alignment horizontal="right" vertical="top"/>
      <protection locked="true"/>
    </xf>
    <xf numFmtId="0" fontId="250" fillId="0" borderId="0" xfId="0" applyFont="true"/>
    <xf numFmtId="0" fontId="251" fillId="0" borderId="4" xfId="0" applyBorder="true" applyFont="true">
      <alignment horizontal="left" vertical="top"/>
      <protection locked="true"/>
    </xf>
    <xf numFmtId="0" fontId="252" fillId="0" borderId="4" xfId="0" applyBorder="true" applyFont="true">
      <alignment horizontal="left" vertical="top" wrapText="true"/>
      <protection locked="true"/>
    </xf>
    <xf numFmtId="0" fontId="253" fillId="0" borderId="4" xfId="0" applyBorder="true" applyFont="true">
      <alignment horizontal="center" vertical="top"/>
      <protection locked="true"/>
    </xf>
    <xf numFmtId="170" fontId="254" fillId="0" borderId="4" xfId="0" applyBorder="true" applyFont="true" applyNumberFormat="true">
      <alignment horizontal="right" vertical="top"/>
      <protection locked="true"/>
    </xf>
    <xf numFmtId="171" fontId="255" fillId="0" borderId="4" xfId="0" applyBorder="true" applyFont="true" applyNumberFormat="true">
      <alignment horizontal="right" vertical="top"/>
      <protection locked="true"/>
    </xf>
    <xf numFmtId="171" fontId="256" fillId="0" borderId="4" xfId="0" applyBorder="true" applyFont="true" applyNumberFormat="true">
      <alignment horizontal="right" vertical="top"/>
      <protection locked="true"/>
    </xf>
    <xf numFmtId="171" fontId="257" fillId="0" borderId="4" xfId="0" applyBorder="true" applyFont="true" applyNumberFormat="true">
      <alignment horizontal="right" vertical="top"/>
      <protection locked="true"/>
    </xf>
    <xf numFmtId="172" fontId="258" fillId="3" borderId="4" xfId="0" applyFill="true" applyBorder="true" applyFont="true" applyNumberFormat="true">
      <alignment vertical="top" horizontal="right"/>
      <protection locked="false"/>
    </xf>
    <xf numFmtId="173" fontId="259" fillId="0" borderId="4" xfId="0" applyBorder="true" applyFont="true" applyNumberFormat="true">
      <alignment horizontal="right" vertical="top"/>
      <protection locked="true"/>
    </xf>
    <xf numFmtId="4" fontId="260" fillId="0" borderId="4" xfId="0" applyBorder="true" applyFont="true" applyNumberFormat="true">
      <alignment horizontal="right" vertical="top"/>
      <protection locked="true"/>
    </xf>
    <xf numFmtId="172" fontId="261" fillId="3" borderId="4" xfId="0" applyFill="true" applyBorder="true" applyFont="true" applyNumberFormat="true">
      <alignment vertical="top" horizontal="right"/>
      <protection locked="false"/>
    </xf>
    <xf numFmtId="171" fontId="262" fillId="0" borderId="4" xfId="0" applyBorder="true" applyFont="true" applyNumberFormat="true">
      <alignment horizontal="right" vertical="top"/>
      <protection locked="true"/>
    </xf>
    <xf numFmtId="171" fontId="263" fillId="0" borderId="4" xfId="0" applyBorder="true" applyFont="true" applyNumberFormat="true">
      <alignment horizontal="right" vertical="top"/>
      <protection locked="true"/>
    </xf>
    <xf numFmtId="171" fontId="264" fillId="0" borderId="4" xfId="0" applyBorder="true" applyFont="true" applyNumberFormat="true">
      <alignment horizontal="right" vertical="top"/>
      <protection locked="true"/>
    </xf>
    <xf numFmtId="4" fontId="265" fillId="0" borderId="4" xfId="0" applyBorder="true" applyFont="true" applyNumberFormat="true">
      <alignment horizontal="right" vertical="top"/>
      <protection locked="true"/>
    </xf>
    <xf numFmtId="0" fontId="266" fillId="0" borderId="0" xfId="0" applyFont="true"/>
    <xf numFmtId="0" fontId="267" fillId="0" borderId="4" xfId="0" applyBorder="true" applyFont="true">
      <alignment horizontal="left" vertical="top"/>
      <protection locked="true"/>
    </xf>
    <xf numFmtId="0" fontId="268" fillId="0" borderId="4" xfId="0" applyBorder="true" applyFont="true">
      <alignment horizontal="left" vertical="top" wrapText="true"/>
      <protection locked="true"/>
    </xf>
    <xf numFmtId="0" fontId="269" fillId="0" borderId="4" xfId="0" applyBorder="true" applyFont="true">
      <alignment horizontal="center" vertical="top"/>
      <protection locked="true"/>
    </xf>
    <xf numFmtId="170" fontId="270" fillId="0" borderId="4" xfId="0" applyBorder="true" applyFont="true" applyNumberFormat="true">
      <alignment horizontal="right" vertical="top"/>
      <protection locked="true"/>
    </xf>
    <xf numFmtId="171" fontId="271" fillId="0" borderId="4" xfId="0" applyBorder="true" applyFont="true" applyNumberFormat="true">
      <alignment horizontal="right" vertical="top"/>
      <protection locked="true"/>
    </xf>
    <xf numFmtId="171" fontId="272" fillId="0" borderId="4" xfId="0" applyBorder="true" applyFont="true" applyNumberFormat="true">
      <alignment horizontal="right" vertical="top"/>
      <protection locked="true"/>
    </xf>
    <xf numFmtId="171" fontId="273" fillId="0" borderId="4" xfId="0" applyBorder="true" applyFont="true" applyNumberFormat="true">
      <alignment horizontal="right" vertical="top"/>
      <protection locked="true"/>
    </xf>
    <xf numFmtId="172" fontId="274" fillId="3" borderId="4" xfId="0" applyFill="true" applyBorder="true" applyFont="true" applyNumberFormat="true">
      <alignment vertical="top" horizontal="right"/>
      <protection locked="false"/>
    </xf>
    <xf numFmtId="173" fontId="275" fillId="0" borderId="4" xfId="0" applyBorder="true" applyFont="true" applyNumberFormat="true">
      <alignment horizontal="right" vertical="top"/>
      <protection locked="true"/>
    </xf>
    <xf numFmtId="4" fontId="276" fillId="0" borderId="4" xfId="0" applyBorder="true" applyFont="true" applyNumberFormat="true">
      <alignment horizontal="right" vertical="top"/>
      <protection locked="true"/>
    </xf>
    <xf numFmtId="172" fontId="277" fillId="3" borderId="4" xfId="0" applyFill="true" applyBorder="true" applyFont="true" applyNumberFormat="true">
      <alignment vertical="top" horizontal="right"/>
      <protection locked="false"/>
    </xf>
    <xf numFmtId="171" fontId="278" fillId="0" borderId="4" xfId="0" applyBorder="true" applyFont="true" applyNumberFormat="true">
      <alignment horizontal="right" vertical="top"/>
      <protection locked="true"/>
    </xf>
    <xf numFmtId="171" fontId="279" fillId="0" borderId="4" xfId="0" applyBorder="true" applyFont="true" applyNumberFormat="true">
      <alignment horizontal="right" vertical="top"/>
      <protection locked="true"/>
    </xf>
    <xf numFmtId="171" fontId="280" fillId="0" borderId="4" xfId="0" applyBorder="true" applyFont="true" applyNumberFormat="true">
      <alignment horizontal="right" vertical="top"/>
      <protection locked="true"/>
    </xf>
    <xf numFmtId="4" fontId="281" fillId="0" borderId="4" xfId="0" applyBorder="true" applyFont="true" applyNumberFormat="true">
      <alignment horizontal="right" vertical="top"/>
      <protection locked="true"/>
    </xf>
    <xf numFmtId="0" fontId="282" fillId="0" borderId="0" xfId="0" applyFont="true"/>
    <xf numFmtId="0" fontId="283" fillId="0" borderId="4" xfId="0" applyBorder="true" applyFont="true">
      <alignment horizontal="left" vertical="top"/>
      <protection locked="true"/>
    </xf>
    <xf numFmtId="0" fontId="284" fillId="0" borderId="4" xfId="0" applyBorder="true" applyFont="true">
      <alignment horizontal="left" vertical="top" wrapText="true"/>
      <protection locked="true"/>
    </xf>
    <xf numFmtId="0" fontId="285" fillId="0" borderId="4" xfId="0" applyBorder="true" applyFont="true">
      <alignment horizontal="center" vertical="top"/>
      <protection locked="true"/>
    </xf>
    <xf numFmtId="170" fontId="286" fillId="0" borderId="4" xfId="0" applyBorder="true" applyFont="true" applyNumberFormat="true">
      <alignment horizontal="right" vertical="top"/>
      <protection locked="true"/>
    </xf>
    <xf numFmtId="171" fontId="287" fillId="0" borderId="4" xfId="0" applyBorder="true" applyFont="true" applyNumberFormat="true">
      <alignment horizontal="right" vertical="top"/>
      <protection locked="true"/>
    </xf>
    <xf numFmtId="171" fontId="288" fillId="0" borderId="4" xfId="0" applyBorder="true" applyFont="true" applyNumberFormat="true">
      <alignment horizontal="right" vertical="top"/>
      <protection locked="true"/>
    </xf>
    <xf numFmtId="171" fontId="289" fillId="0" borderId="4" xfId="0" applyBorder="true" applyFont="true" applyNumberFormat="true">
      <alignment horizontal="right" vertical="top"/>
      <protection locked="true"/>
    </xf>
    <xf numFmtId="172" fontId="290" fillId="3" borderId="4" xfId="0" applyFill="true" applyBorder="true" applyFont="true" applyNumberFormat="true">
      <alignment vertical="top" horizontal="right"/>
      <protection locked="false"/>
    </xf>
    <xf numFmtId="173" fontId="291" fillId="0" borderId="4" xfId="0" applyBorder="true" applyFont="true" applyNumberFormat="true">
      <alignment horizontal="right" vertical="top"/>
      <protection locked="true"/>
    </xf>
    <xf numFmtId="4" fontId="292" fillId="0" borderId="4" xfId="0" applyBorder="true" applyFont="true" applyNumberFormat="true">
      <alignment horizontal="right" vertical="top"/>
      <protection locked="true"/>
    </xf>
    <xf numFmtId="172" fontId="293" fillId="3" borderId="4" xfId="0" applyFill="true" applyBorder="true" applyFont="true" applyNumberFormat="true">
      <alignment vertical="top" horizontal="right"/>
      <protection locked="false"/>
    </xf>
    <xf numFmtId="171" fontId="294" fillId="0" borderId="4" xfId="0" applyBorder="true" applyFont="true" applyNumberFormat="true">
      <alignment horizontal="right" vertical="top"/>
      <protection locked="true"/>
    </xf>
    <xf numFmtId="171" fontId="295" fillId="0" borderId="4" xfId="0" applyBorder="true" applyFont="true" applyNumberFormat="true">
      <alignment horizontal="right" vertical="top"/>
      <protection locked="true"/>
    </xf>
    <xf numFmtId="171" fontId="296" fillId="0" borderId="4" xfId="0" applyBorder="true" applyFont="true" applyNumberFormat="true">
      <alignment horizontal="right" vertical="top"/>
      <protection locked="true"/>
    </xf>
    <xf numFmtId="4" fontId="297" fillId="0" borderId="4" xfId="0" applyBorder="true" applyFont="true" applyNumberFormat="true">
      <alignment horizontal="right" vertical="top"/>
      <protection locked="true"/>
    </xf>
    <xf numFmtId="0" fontId="298" fillId="0" borderId="0" xfId="0" applyFont="true"/>
    <xf numFmtId="0" fontId="299" fillId="0" borderId="4" xfId="0" applyBorder="true" applyFont="true">
      <alignment horizontal="left" vertical="top"/>
      <protection locked="true"/>
    </xf>
    <xf numFmtId="0" fontId="300" fillId="0" borderId="4" xfId="0" applyBorder="true" applyFont="true">
      <alignment horizontal="left" vertical="top" wrapText="true"/>
      <protection locked="true"/>
    </xf>
    <xf numFmtId="0" fontId="301" fillId="0" borderId="4" xfId="0" applyBorder="true" applyFont="true">
      <alignment horizontal="center" vertical="top"/>
      <protection locked="true"/>
    </xf>
    <xf numFmtId="170" fontId="302" fillId="0" borderId="4" xfId="0" applyBorder="true" applyFont="true" applyNumberFormat="true">
      <alignment horizontal="right" vertical="top"/>
      <protection locked="true"/>
    </xf>
    <xf numFmtId="171" fontId="303" fillId="0" borderId="4" xfId="0" applyBorder="true" applyFont="true" applyNumberFormat="true">
      <alignment horizontal="right" vertical="top"/>
      <protection locked="true"/>
    </xf>
    <xf numFmtId="171" fontId="304" fillId="0" borderId="4" xfId="0" applyBorder="true" applyFont="true" applyNumberFormat="true">
      <alignment horizontal="right" vertical="top"/>
      <protection locked="true"/>
    </xf>
    <xf numFmtId="171" fontId="305" fillId="0" borderId="4" xfId="0" applyBorder="true" applyFont="true" applyNumberFormat="true">
      <alignment horizontal="right" vertical="top"/>
      <protection locked="true"/>
    </xf>
    <xf numFmtId="172" fontId="306" fillId="3" borderId="4" xfId="0" applyFill="true" applyBorder="true" applyFont="true" applyNumberFormat="true">
      <alignment vertical="top" horizontal="right"/>
      <protection locked="false"/>
    </xf>
    <xf numFmtId="173" fontId="307" fillId="0" borderId="4" xfId="0" applyBorder="true" applyFont="true" applyNumberFormat="true">
      <alignment horizontal="right" vertical="top"/>
      <protection locked="true"/>
    </xf>
    <xf numFmtId="4" fontId="308" fillId="0" borderId="4" xfId="0" applyBorder="true" applyFont="true" applyNumberFormat="true">
      <alignment horizontal="right" vertical="top"/>
      <protection locked="true"/>
    </xf>
    <xf numFmtId="172" fontId="309" fillId="3" borderId="4" xfId="0" applyFill="true" applyBorder="true" applyFont="true" applyNumberFormat="true">
      <alignment vertical="top" horizontal="right"/>
      <protection locked="false"/>
    </xf>
    <xf numFmtId="171" fontId="310" fillId="0" borderId="4" xfId="0" applyBorder="true" applyFont="true" applyNumberFormat="true">
      <alignment horizontal="right" vertical="top"/>
      <protection locked="true"/>
    </xf>
    <xf numFmtId="171" fontId="311" fillId="0" borderId="4" xfId="0" applyBorder="true" applyFont="true" applyNumberFormat="true">
      <alignment horizontal="right" vertical="top"/>
      <protection locked="true"/>
    </xf>
    <xf numFmtId="171" fontId="312" fillId="0" borderId="4" xfId="0" applyBorder="true" applyFont="true" applyNumberFormat="true">
      <alignment horizontal="right" vertical="top"/>
      <protection locked="true"/>
    </xf>
    <xf numFmtId="4" fontId="313" fillId="0" borderId="4" xfId="0" applyBorder="true" applyFont="true" applyNumberFormat="true">
      <alignment horizontal="right" vertical="top"/>
      <protection locked="true"/>
    </xf>
    <xf numFmtId="0" fontId="314" fillId="0" borderId="0" xfId="0" applyFont="true"/>
    <xf numFmtId="0" fontId="315" fillId="0" borderId="4" xfId="0" applyBorder="true" applyFont="true">
      <alignment horizontal="left" vertical="top"/>
      <protection locked="true"/>
    </xf>
    <xf numFmtId="0" fontId="316" fillId="0" borderId="4" xfId="0" applyBorder="true" applyFont="true">
      <alignment horizontal="left" vertical="top" wrapText="true"/>
      <protection locked="true"/>
    </xf>
    <xf numFmtId="0" fontId="317" fillId="0" borderId="4" xfId="0" applyBorder="true" applyFont="true">
      <alignment horizontal="center" vertical="top"/>
      <protection locked="true"/>
    </xf>
    <xf numFmtId="170" fontId="318" fillId="0" borderId="4" xfId="0" applyBorder="true" applyFont="true" applyNumberFormat="true">
      <alignment horizontal="right" vertical="top"/>
      <protection locked="true"/>
    </xf>
    <xf numFmtId="171" fontId="319" fillId="0" borderId="4" xfId="0" applyBorder="true" applyFont="true" applyNumberFormat="true">
      <alignment horizontal="right" vertical="top"/>
      <protection locked="true"/>
    </xf>
    <xf numFmtId="171" fontId="320" fillId="0" borderId="4" xfId="0" applyBorder="true" applyFont="true" applyNumberFormat="true">
      <alignment horizontal="right" vertical="top"/>
      <protection locked="true"/>
    </xf>
    <xf numFmtId="171" fontId="321" fillId="0" borderId="4" xfId="0" applyBorder="true" applyFont="true" applyNumberFormat="true">
      <alignment horizontal="right" vertical="top"/>
      <protection locked="true"/>
    </xf>
    <xf numFmtId="172" fontId="322" fillId="3" borderId="4" xfId="0" applyFill="true" applyBorder="true" applyFont="true" applyNumberFormat="true">
      <alignment vertical="top" horizontal="right"/>
      <protection locked="false"/>
    </xf>
    <xf numFmtId="173" fontId="323" fillId="0" borderId="4" xfId="0" applyBorder="true" applyFont="true" applyNumberFormat="true">
      <alignment horizontal="right" vertical="top"/>
      <protection locked="true"/>
    </xf>
    <xf numFmtId="4" fontId="324" fillId="0" borderId="4" xfId="0" applyBorder="true" applyFont="true" applyNumberFormat="true">
      <alignment horizontal="right" vertical="top"/>
      <protection locked="true"/>
    </xf>
    <xf numFmtId="172" fontId="325" fillId="3" borderId="4" xfId="0" applyFill="true" applyBorder="true" applyFont="true" applyNumberFormat="true">
      <alignment vertical="top" horizontal="right"/>
      <protection locked="false"/>
    </xf>
    <xf numFmtId="171" fontId="326" fillId="0" borderId="4" xfId="0" applyBorder="true" applyFont="true" applyNumberFormat="true">
      <alignment horizontal="right" vertical="top"/>
      <protection locked="true"/>
    </xf>
    <xf numFmtId="171" fontId="327" fillId="0" borderId="4" xfId="0" applyBorder="true" applyFont="true" applyNumberFormat="true">
      <alignment horizontal="right" vertical="top"/>
      <protection locked="true"/>
    </xf>
    <xf numFmtId="171" fontId="328" fillId="0" borderId="4" xfId="0" applyBorder="true" applyFont="true" applyNumberFormat="true">
      <alignment horizontal="right" vertical="top"/>
      <protection locked="true"/>
    </xf>
    <xf numFmtId="4" fontId="329" fillId="0" borderId="4" xfId="0" applyBorder="true" applyFont="true" applyNumberFormat="true">
      <alignment horizontal="right" vertical="top"/>
      <protection locked="true"/>
    </xf>
    <xf numFmtId="0" fontId="330" fillId="0" borderId="0" xfId="0" applyFont="true"/>
    <xf numFmtId="0" fontId="331" fillId="0" borderId="4" xfId="0" applyBorder="true" applyFont="true">
      <alignment horizontal="left" vertical="top"/>
      <protection locked="true"/>
    </xf>
    <xf numFmtId="0" fontId="332" fillId="0" borderId="4" xfId="0" applyBorder="true" applyFont="true">
      <alignment horizontal="left" vertical="top" wrapText="true"/>
      <protection locked="true"/>
    </xf>
    <xf numFmtId="0" fontId="333" fillId="0" borderId="4" xfId="0" applyBorder="true" applyFont="true">
      <alignment horizontal="center" vertical="top"/>
      <protection locked="true"/>
    </xf>
    <xf numFmtId="170" fontId="334" fillId="0" borderId="4" xfId="0" applyBorder="true" applyFont="true" applyNumberFormat="true">
      <alignment horizontal="right" vertical="top"/>
      <protection locked="true"/>
    </xf>
    <xf numFmtId="171" fontId="335" fillId="0" borderId="4" xfId="0" applyBorder="true" applyFont="true" applyNumberFormat="true">
      <alignment horizontal="right" vertical="top"/>
      <protection locked="true"/>
    </xf>
    <xf numFmtId="171" fontId="336" fillId="0" borderId="4" xfId="0" applyBorder="true" applyFont="true" applyNumberFormat="true">
      <alignment horizontal="right" vertical="top"/>
      <protection locked="true"/>
    </xf>
    <xf numFmtId="171" fontId="337" fillId="0" borderId="4" xfId="0" applyBorder="true" applyFont="true" applyNumberFormat="true">
      <alignment horizontal="right" vertical="top"/>
      <protection locked="true"/>
    </xf>
    <xf numFmtId="172" fontId="338" fillId="3" borderId="4" xfId="0" applyFill="true" applyBorder="true" applyFont="true" applyNumberFormat="true">
      <alignment vertical="top" horizontal="right"/>
      <protection locked="false"/>
    </xf>
    <xf numFmtId="173" fontId="339" fillId="0" borderId="4" xfId="0" applyBorder="true" applyFont="true" applyNumberFormat="true">
      <alignment horizontal="right" vertical="top"/>
      <protection locked="true"/>
    </xf>
    <xf numFmtId="4" fontId="340" fillId="0" borderId="4" xfId="0" applyBorder="true" applyFont="true" applyNumberFormat="true">
      <alignment horizontal="right" vertical="top"/>
      <protection locked="true"/>
    </xf>
    <xf numFmtId="172" fontId="341" fillId="3" borderId="4" xfId="0" applyFill="true" applyBorder="true" applyFont="true" applyNumberFormat="true">
      <alignment vertical="top" horizontal="right"/>
      <protection locked="false"/>
    </xf>
    <xf numFmtId="171" fontId="342" fillId="0" borderId="4" xfId="0" applyBorder="true" applyFont="true" applyNumberFormat="true">
      <alignment horizontal="right" vertical="top"/>
      <protection locked="true"/>
    </xf>
    <xf numFmtId="171" fontId="343" fillId="0" borderId="4" xfId="0" applyBorder="true" applyFont="true" applyNumberFormat="true">
      <alignment horizontal="right" vertical="top"/>
      <protection locked="true"/>
    </xf>
    <xf numFmtId="171" fontId="344" fillId="0" borderId="4" xfId="0" applyBorder="true" applyFont="true" applyNumberFormat="true">
      <alignment horizontal="right" vertical="top"/>
      <protection locked="true"/>
    </xf>
    <xf numFmtId="4" fontId="345" fillId="0" borderId="4" xfId="0" applyBorder="true" applyFont="true" applyNumberFormat="true">
      <alignment horizontal="right" vertical="top"/>
      <protection locked="true"/>
    </xf>
    <xf numFmtId="0" fontId="346" fillId="0" borderId="0" xfId="0" applyFont="true"/>
    <xf numFmtId="0" fontId="347" fillId="5" borderId="4" xfId="0" applyFill="true" applyBorder="true" applyFont="true">
      <alignment horizontal="left"/>
      <protection locked="true"/>
    </xf>
    <xf numFmtId="0" fontId="348" fillId="5" borderId="4" xfId="0" applyFill="true" applyBorder="true" applyFont="true">
      <alignment horizontal="left"/>
      <protection locked="true"/>
    </xf>
    <xf numFmtId="0" fontId="349" fillId="5" borderId="4" xfId="0" applyFill="true" applyBorder="true" applyFont="true">
      <alignment horizontal="left"/>
      <protection locked="true"/>
    </xf>
    <xf numFmtId="0" fontId="350" fillId="5" borderId="4" xfId="0" applyFill="true" applyBorder="true" applyFont="true">
      <alignment horizontal="left"/>
      <protection locked="true"/>
    </xf>
    <xf numFmtId="0" fontId="351" fillId="5" borderId="4" xfId="0" applyFill="true" applyBorder="true" applyFont="true">
      <alignment horizontal="left"/>
      <protection locked="true"/>
    </xf>
    <xf numFmtId="0" fontId="352" fillId="5" borderId="4" xfId="0" applyFill="true" applyBorder="true" applyFont="true">
      <alignment horizontal="left"/>
      <protection locked="true"/>
    </xf>
    <xf numFmtId="0" fontId="353" fillId="5" borderId="4" xfId="0" applyFill="true" applyBorder="true" applyFont="true">
      <alignment horizontal="left"/>
      <protection locked="true"/>
    </xf>
    <xf numFmtId="0" fontId="354" fillId="5" borderId="4" xfId="0" applyFill="true" applyBorder="true" applyFont="true">
      <alignment horizontal="left"/>
      <protection locked="true"/>
    </xf>
    <xf numFmtId="0" fontId="355" fillId="5" borderId="4" xfId="0" applyFill="true" applyBorder="true" applyFont="true">
      <alignment horizontal="left"/>
      <protection locked="true"/>
    </xf>
    <xf numFmtId="0" fontId="356" fillId="5" borderId="4" xfId="0" applyFill="true" applyBorder="true" applyFont="true">
      <alignment horizontal="left"/>
      <protection locked="true"/>
    </xf>
    <xf numFmtId="0" fontId="357" fillId="5" borderId="4" xfId="0" applyFill="true" applyBorder="true" applyFont="true">
      <alignment horizontal="left"/>
      <protection locked="true"/>
    </xf>
    <xf numFmtId="0" fontId="358" fillId="5" borderId="4" xfId="0" applyFill="true" applyBorder="true" applyFont="true">
      <alignment horizontal="left"/>
      <protection locked="true"/>
    </xf>
    <xf numFmtId="4" fontId="359" fillId="5" borderId="4" xfId="0" applyFill="true" applyBorder="true" applyFont="true" applyNumberFormat="true">
      <alignment horizontal="right"/>
      <protection locked="true"/>
    </xf>
    <xf numFmtId="4" fontId="360" fillId="5" borderId="4" xfId="0" applyFill="true" applyBorder="true" applyFont="true" applyNumberFormat="true">
      <alignment horizontal="right"/>
      <protection locked="true"/>
    </xf>
    <xf numFmtId="4" fontId="361" fillId="5" borderId="4" xfId="0" applyFill="true" applyBorder="true" applyFont="true" applyNumberFormat="true">
      <alignment horizontal="right"/>
      <protection locked="true"/>
    </xf>
    <xf numFmtId="0" fontId="362" fillId="0" borderId="0" xfId="0" applyFont="true"/>
    <xf numFmtId="0" fontId="363" fillId="0" borderId="4" xfId="0" applyBorder="true" applyFont="true">
      <alignment horizontal="left" vertical="top"/>
      <protection locked="true"/>
    </xf>
    <xf numFmtId="0" fontId="364" fillId="0" borderId="4" xfId="0" applyBorder="true" applyFont="true">
      <alignment horizontal="left" vertical="top" wrapText="true"/>
      <protection locked="true"/>
    </xf>
    <xf numFmtId="0" fontId="365" fillId="0" borderId="4" xfId="0" applyBorder="true" applyFont="true">
      <alignment horizontal="center" vertical="top"/>
      <protection locked="true"/>
    </xf>
    <xf numFmtId="170" fontId="366" fillId="0" borderId="4" xfId="0" applyBorder="true" applyFont="true" applyNumberFormat="true">
      <alignment horizontal="right" vertical="top"/>
      <protection locked="true"/>
    </xf>
    <xf numFmtId="171" fontId="367" fillId="0" borderId="4" xfId="0" applyBorder="true" applyFont="true" applyNumberFormat="true">
      <alignment horizontal="right" vertical="top"/>
      <protection locked="true"/>
    </xf>
    <xf numFmtId="171" fontId="368" fillId="0" borderId="4" xfId="0" applyBorder="true" applyFont="true" applyNumberFormat="true">
      <alignment horizontal="right" vertical="top"/>
      <protection locked="true"/>
    </xf>
    <xf numFmtId="171" fontId="369" fillId="0" borderId="4" xfId="0" applyBorder="true" applyFont="true" applyNumberFormat="true">
      <alignment horizontal="right" vertical="top"/>
      <protection locked="true"/>
    </xf>
    <xf numFmtId="172" fontId="370" fillId="3" borderId="4" xfId="0" applyFill="true" applyBorder="true" applyFont="true" applyNumberFormat="true">
      <alignment vertical="top" horizontal="right"/>
      <protection locked="false"/>
    </xf>
    <xf numFmtId="173" fontId="371" fillId="0" borderId="4" xfId="0" applyBorder="true" applyFont="true" applyNumberFormat="true">
      <alignment horizontal="right" vertical="top"/>
      <protection locked="true"/>
    </xf>
    <xf numFmtId="4" fontId="372" fillId="0" borderId="4" xfId="0" applyBorder="true" applyFont="true" applyNumberFormat="true">
      <alignment horizontal="right" vertical="top"/>
      <protection locked="true"/>
    </xf>
    <xf numFmtId="172" fontId="373" fillId="3" borderId="4" xfId="0" applyFill="true" applyBorder="true" applyFont="true" applyNumberFormat="true">
      <alignment vertical="top" horizontal="right"/>
      <protection locked="false"/>
    </xf>
    <xf numFmtId="171" fontId="374" fillId="0" borderId="4" xfId="0" applyBorder="true" applyFont="true" applyNumberFormat="true">
      <alignment horizontal="right" vertical="top"/>
      <protection locked="true"/>
    </xf>
    <xf numFmtId="171" fontId="375" fillId="0" borderId="4" xfId="0" applyBorder="true" applyFont="true" applyNumberFormat="true">
      <alignment horizontal="right" vertical="top"/>
      <protection locked="true"/>
    </xf>
    <xf numFmtId="171" fontId="376" fillId="0" borderId="4" xfId="0" applyBorder="true" applyFont="true" applyNumberFormat="true">
      <alignment horizontal="right" vertical="top"/>
      <protection locked="true"/>
    </xf>
    <xf numFmtId="4" fontId="377" fillId="0" borderId="4" xfId="0" applyBorder="true" applyFont="true" applyNumberFormat="true">
      <alignment horizontal="right" vertical="top"/>
      <protection locked="true"/>
    </xf>
    <xf numFmtId="0" fontId="378" fillId="0" borderId="0" xfId="0" applyFont="true"/>
    <xf numFmtId="0" fontId="379" fillId="0" borderId="4" xfId="0" applyBorder="true" applyFont="true">
      <alignment horizontal="left" vertical="top"/>
      <protection locked="true"/>
    </xf>
    <xf numFmtId="0" fontId="380" fillId="0" borderId="4" xfId="0" applyBorder="true" applyFont="true">
      <alignment horizontal="left" vertical="top" wrapText="true"/>
      <protection locked="true"/>
    </xf>
    <xf numFmtId="0" fontId="381" fillId="0" borderId="4" xfId="0" applyBorder="true" applyFont="true">
      <alignment horizontal="center" vertical="top"/>
      <protection locked="true"/>
    </xf>
    <xf numFmtId="170" fontId="382" fillId="0" borderId="4" xfId="0" applyBorder="true" applyFont="true" applyNumberFormat="true">
      <alignment horizontal="right" vertical="top"/>
      <protection locked="true"/>
    </xf>
    <xf numFmtId="171" fontId="383" fillId="0" borderId="4" xfId="0" applyBorder="true" applyFont="true" applyNumberFormat="true">
      <alignment horizontal="right" vertical="top"/>
      <protection locked="true"/>
    </xf>
    <xf numFmtId="171" fontId="384" fillId="0" borderId="4" xfId="0" applyBorder="true" applyFont="true" applyNumberFormat="true">
      <alignment horizontal="right" vertical="top"/>
      <protection locked="true"/>
    </xf>
    <xf numFmtId="171" fontId="385" fillId="0" borderId="4" xfId="0" applyBorder="true" applyFont="true" applyNumberFormat="true">
      <alignment horizontal="right" vertical="top"/>
      <protection locked="true"/>
    </xf>
    <xf numFmtId="172" fontId="386" fillId="3" borderId="4" xfId="0" applyFill="true" applyBorder="true" applyFont="true" applyNumberFormat="true">
      <alignment vertical="top" horizontal="right"/>
      <protection locked="false"/>
    </xf>
    <xf numFmtId="173" fontId="387" fillId="0" borderId="4" xfId="0" applyBorder="true" applyFont="true" applyNumberFormat="true">
      <alignment horizontal="right" vertical="top"/>
      <protection locked="true"/>
    </xf>
    <xf numFmtId="4" fontId="388" fillId="0" borderId="4" xfId="0" applyBorder="true" applyFont="true" applyNumberFormat="true">
      <alignment horizontal="right" vertical="top"/>
      <protection locked="true"/>
    </xf>
    <xf numFmtId="172" fontId="389" fillId="3" borderId="4" xfId="0" applyFill="true" applyBorder="true" applyFont="true" applyNumberFormat="true">
      <alignment vertical="top" horizontal="right"/>
      <protection locked="false"/>
    </xf>
    <xf numFmtId="171" fontId="390" fillId="0" borderId="4" xfId="0" applyBorder="true" applyFont="true" applyNumberFormat="true">
      <alignment horizontal="right" vertical="top"/>
      <protection locked="true"/>
    </xf>
    <xf numFmtId="171" fontId="391" fillId="0" borderId="4" xfId="0" applyBorder="true" applyFont="true" applyNumberFormat="true">
      <alignment horizontal="right" vertical="top"/>
      <protection locked="true"/>
    </xf>
    <xf numFmtId="171" fontId="392" fillId="0" borderId="4" xfId="0" applyBorder="true" applyFont="true" applyNumberFormat="true">
      <alignment horizontal="right" vertical="top"/>
      <protection locked="true"/>
    </xf>
    <xf numFmtId="4" fontId="393" fillId="0" borderId="4" xfId="0" applyBorder="true" applyFont="true" applyNumberFormat="true">
      <alignment horizontal="right" vertical="top"/>
      <protection locked="true"/>
    </xf>
    <xf numFmtId="0" fontId="394" fillId="0" borderId="0" xfId="0" applyFont="true"/>
    <xf numFmtId="0" fontId="395" fillId="5" borderId="4" xfId="0" applyFill="true" applyBorder="true" applyFont="true">
      <alignment horizontal="left"/>
      <protection locked="true"/>
    </xf>
    <xf numFmtId="0" fontId="396" fillId="5" borderId="4" xfId="0" applyFill="true" applyBorder="true" applyFont="true">
      <alignment horizontal="left"/>
      <protection locked="true"/>
    </xf>
    <xf numFmtId="0" fontId="397" fillId="5" borderId="4" xfId="0" applyFill="true" applyBorder="true" applyFont="true">
      <alignment horizontal="left"/>
      <protection locked="true"/>
    </xf>
    <xf numFmtId="0" fontId="398" fillId="5" borderId="4" xfId="0" applyFill="true" applyBorder="true" applyFont="true">
      <alignment horizontal="left"/>
      <protection locked="true"/>
    </xf>
    <xf numFmtId="0" fontId="399" fillId="5" borderId="4" xfId="0" applyFill="true" applyBorder="true" applyFont="true">
      <alignment horizontal="left"/>
      <protection locked="true"/>
    </xf>
    <xf numFmtId="0" fontId="400" fillId="5" borderId="4" xfId="0" applyFill="true" applyBorder="true" applyFont="true">
      <alignment horizontal="left"/>
      <protection locked="true"/>
    </xf>
    <xf numFmtId="0" fontId="401" fillId="5" borderId="4" xfId="0" applyFill="true" applyBorder="true" applyFont="true">
      <alignment horizontal="left"/>
      <protection locked="true"/>
    </xf>
    <xf numFmtId="0" fontId="402" fillId="5" borderId="4" xfId="0" applyFill="true" applyBorder="true" applyFont="true">
      <alignment horizontal="left"/>
      <protection locked="true"/>
    </xf>
    <xf numFmtId="0" fontId="403" fillId="5" borderId="4" xfId="0" applyFill="true" applyBorder="true" applyFont="true">
      <alignment horizontal="left"/>
      <protection locked="true"/>
    </xf>
    <xf numFmtId="0" fontId="404" fillId="5" borderId="4" xfId="0" applyFill="true" applyBorder="true" applyFont="true">
      <alignment horizontal="left"/>
      <protection locked="true"/>
    </xf>
    <xf numFmtId="0" fontId="405" fillId="5" borderId="4" xfId="0" applyFill="true" applyBorder="true" applyFont="true">
      <alignment horizontal="left"/>
      <protection locked="true"/>
    </xf>
    <xf numFmtId="0" fontId="406" fillId="5" borderId="4" xfId="0" applyFill="true" applyBorder="true" applyFont="true">
      <alignment horizontal="left"/>
      <protection locked="true"/>
    </xf>
    <xf numFmtId="4" fontId="407" fillId="5" borderId="4" xfId="0" applyFill="true" applyBorder="true" applyFont="true" applyNumberFormat="true">
      <alignment horizontal="right"/>
      <protection locked="true"/>
    </xf>
    <xf numFmtId="4" fontId="408" fillId="5" borderId="4" xfId="0" applyFill="true" applyBorder="true" applyFont="true" applyNumberFormat="true">
      <alignment horizontal="right"/>
      <protection locked="true"/>
    </xf>
    <xf numFmtId="4" fontId="409" fillId="5" borderId="4" xfId="0" applyFill="true" applyBorder="true" applyFont="true" applyNumberFormat="true">
      <alignment horizontal="right"/>
      <protection locked="true"/>
    </xf>
    <xf numFmtId="0" fontId="410" fillId="0" borderId="0" xfId="0" applyFont="true"/>
    <xf numFmtId="0" fontId="411" fillId="0" borderId="4" xfId="0" applyBorder="true" applyFont="true">
      <alignment horizontal="left" vertical="top"/>
      <protection locked="true"/>
    </xf>
    <xf numFmtId="0" fontId="412" fillId="0" borderId="4" xfId="0" applyBorder="true" applyFont="true">
      <alignment horizontal="left" vertical="top" wrapText="true"/>
      <protection locked="true"/>
    </xf>
    <xf numFmtId="0" fontId="413" fillId="0" borderId="4" xfId="0" applyBorder="true" applyFont="true">
      <alignment horizontal="center" vertical="top"/>
      <protection locked="true"/>
    </xf>
    <xf numFmtId="170" fontId="414" fillId="0" borderId="4" xfId="0" applyBorder="true" applyFont="true" applyNumberFormat="true">
      <alignment horizontal="right" vertical="top"/>
      <protection locked="true"/>
    </xf>
    <xf numFmtId="171" fontId="415" fillId="0" borderId="4" xfId="0" applyBorder="true" applyFont="true" applyNumberFormat="true">
      <alignment horizontal="right" vertical="top"/>
      <protection locked="true"/>
    </xf>
    <xf numFmtId="171" fontId="416" fillId="0" borderId="4" xfId="0" applyBorder="true" applyFont="true" applyNumberFormat="true">
      <alignment horizontal="right" vertical="top"/>
      <protection locked="true"/>
    </xf>
    <xf numFmtId="171" fontId="417" fillId="0" borderId="4" xfId="0" applyBorder="true" applyFont="true" applyNumberFormat="true">
      <alignment horizontal="right" vertical="top"/>
      <protection locked="true"/>
    </xf>
    <xf numFmtId="172" fontId="418" fillId="3" borderId="4" xfId="0" applyFill="true" applyBorder="true" applyFont="true" applyNumberFormat="true">
      <alignment vertical="top" horizontal="right"/>
      <protection locked="false"/>
    </xf>
    <xf numFmtId="173" fontId="419" fillId="0" borderId="4" xfId="0" applyBorder="true" applyFont="true" applyNumberFormat="true">
      <alignment horizontal="right" vertical="top"/>
      <protection locked="true"/>
    </xf>
    <xf numFmtId="4" fontId="420" fillId="0" borderId="4" xfId="0" applyBorder="true" applyFont="true" applyNumberFormat="true">
      <alignment horizontal="right" vertical="top"/>
      <protection locked="true"/>
    </xf>
    <xf numFmtId="172" fontId="421" fillId="3" borderId="4" xfId="0" applyFill="true" applyBorder="true" applyFont="true" applyNumberFormat="true">
      <alignment vertical="top" horizontal="right"/>
      <protection locked="false"/>
    </xf>
    <xf numFmtId="171" fontId="422" fillId="0" borderId="4" xfId="0" applyBorder="true" applyFont="true" applyNumberFormat="true">
      <alignment horizontal="right" vertical="top"/>
      <protection locked="true"/>
    </xf>
    <xf numFmtId="171" fontId="423" fillId="0" borderId="4" xfId="0" applyBorder="true" applyFont="true" applyNumberFormat="true">
      <alignment horizontal="right" vertical="top"/>
      <protection locked="true"/>
    </xf>
    <xf numFmtId="171" fontId="424" fillId="0" borderId="4" xfId="0" applyBorder="true" applyFont="true" applyNumberFormat="true">
      <alignment horizontal="right" vertical="top"/>
      <protection locked="true"/>
    </xf>
    <xf numFmtId="4" fontId="425" fillId="0" borderId="4" xfId="0" applyBorder="true" applyFont="true" applyNumberFormat="true">
      <alignment horizontal="right" vertical="top"/>
      <protection locked="true"/>
    </xf>
    <xf numFmtId="0" fontId="426" fillId="0" borderId="0" xfId="0" applyFont="true"/>
    <xf numFmtId="0" fontId="427" fillId="0" borderId="4" xfId="0" applyBorder="true" applyFont="true">
      <alignment horizontal="left" vertical="top"/>
      <protection locked="true"/>
    </xf>
    <xf numFmtId="0" fontId="428" fillId="0" borderId="4" xfId="0" applyBorder="true" applyFont="true">
      <alignment horizontal="left" vertical="top" wrapText="true"/>
      <protection locked="true"/>
    </xf>
    <xf numFmtId="0" fontId="429" fillId="0" borderId="4" xfId="0" applyBorder="true" applyFont="true">
      <alignment horizontal="center" vertical="top"/>
      <protection locked="true"/>
    </xf>
    <xf numFmtId="170" fontId="430" fillId="0" borderId="4" xfId="0" applyBorder="true" applyFont="true" applyNumberFormat="true">
      <alignment horizontal="right" vertical="top"/>
      <protection locked="true"/>
    </xf>
    <xf numFmtId="171" fontId="431" fillId="0" borderId="4" xfId="0" applyBorder="true" applyFont="true" applyNumberFormat="true">
      <alignment horizontal="right" vertical="top"/>
      <protection locked="true"/>
    </xf>
    <xf numFmtId="171" fontId="432" fillId="0" borderId="4" xfId="0" applyBorder="true" applyFont="true" applyNumberFormat="true">
      <alignment horizontal="right" vertical="top"/>
      <protection locked="true"/>
    </xf>
    <xf numFmtId="171" fontId="433" fillId="0" borderId="4" xfId="0" applyBorder="true" applyFont="true" applyNumberFormat="true">
      <alignment horizontal="right" vertical="top"/>
      <protection locked="true"/>
    </xf>
    <xf numFmtId="172" fontId="434" fillId="3" borderId="4" xfId="0" applyFill="true" applyBorder="true" applyFont="true" applyNumberFormat="true">
      <alignment vertical="top" horizontal="right"/>
      <protection locked="false"/>
    </xf>
    <xf numFmtId="173" fontId="435" fillId="0" borderId="4" xfId="0" applyBorder="true" applyFont="true" applyNumberFormat="true">
      <alignment horizontal="right" vertical="top"/>
      <protection locked="true"/>
    </xf>
    <xf numFmtId="4" fontId="436" fillId="0" borderId="4" xfId="0" applyBorder="true" applyFont="true" applyNumberFormat="true">
      <alignment horizontal="right" vertical="top"/>
      <protection locked="true"/>
    </xf>
    <xf numFmtId="172" fontId="437" fillId="3" borderId="4" xfId="0" applyFill="true" applyBorder="true" applyFont="true" applyNumberFormat="true">
      <alignment vertical="top" horizontal="right"/>
      <protection locked="false"/>
    </xf>
    <xf numFmtId="171" fontId="438" fillId="0" borderId="4" xfId="0" applyBorder="true" applyFont="true" applyNumberFormat="true">
      <alignment horizontal="right" vertical="top"/>
      <protection locked="true"/>
    </xf>
    <xf numFmtId="171" fontId="439" fillId="0" borderId="4" xfId="0" applyBorder="true" applyFont="true" applyNumberFormat="true">
      <alignment horizontal="right" vertical="top"/>
      <protection locked="true"/>
    </xf>
    <xf numFmtId="171" fontId="440" fillId="0" borderId="4" xfId="0" applyBorder="true" applyFont="true" applyNumberFormat="true">
      <alignment horizontal="right" vertical="top"/>
      <protection locked="true"/>
    </xf>
    <xf numFmtId="4" fontId="441" fillId="0" borderId="4" xfId="0" applyBorder="true" applyFont="true" applyNumberFormat="true">
      <alignment horizontal="right" vertical="top"/>
      <protection locked="true"/>
    </xf>
    <xf numFmtId="0" fontId="442" fillId="0" borderId="0" xfId="0" applyFont="true"/>
    <xf numFmtId="0" fontId="443" fillId="0" borderId="4" xfId="0" applyBorder="true" applyFont="true">
      <alignment horizontal="left" vertical="top"/>
      <protection locked="true"/>
    </xf>
    <xf numFmtId="0" fontId="444" fillId="0" borderId="4" xfId="0" applyBorder="true" applyFont="true">
      <alignment horizontal="left" vertical="top" wrapText="true"/>
      <protection locked="true"/>
    </xf>
    <xf numFmtId="0" fontId="445" fillId="0" borderId="4" xfId="0" applyBorder="true" applyFont="true">
      <alignment horizontal="center" vertical="top"/>
      <protection locked="true"/>
    </xf>
    <xf numFmtId="170" fontId="446" fillId="0" borderId="4" xfId="0" applyBorder="true" applyFont="true" applyNumberFormat="true">
      <alignment horizontal="right" vertical="top"/>
      <protection locked="true"/>
    </xf>
    <xf numFmtId="171" fontId="447" fillId="0" borderId="4" xfId="0" applyBorder="true" applyFont="true" applyNumberFormat="true">
      <alignment horizontal="right" vertical="top"/>
      <protection locked="true"/>
    </xf>
    <xf numFmtId="171" fontId="448" fillId="0" borderId="4" xfId="0" applyBorder="true" applyFont="true" applyNumberFormat="true">
      <alignment horizontal="right" vertical="top"/>
      <protection locked="true"/>
    </xf>
    <xf numFmtId="171" fontId="449" fillId="0" borderId="4" xfId="0" applyBorder="true" applyFont="true" applyNumberFormat="true">
      <alignment horizontal="right" vertical="top"/>
      <protection locked="true"/>
    </xf>
    <xf numFmtId="172" fontId="450" fillId="3" borderId="4" xfId="0" applyFill="true" applyBorder="true" applyFont="true" applyNumberFormat="true">
      <alignment vertical="top" horizontal="right"/>
      <protection locked="false"/>
    </xf>
    <xf numFmtId="173" fontId="451" fillId="0" borderId="4" xfId="0" applyBorder="true" applyFont="true" applyNumberFormat="true">
      <alignment horizontal="right" vertical="top"/>
      <protection locked="true"/>
    </xf>
    <xf numFmtId="4" fontId="452" fillId="0" borderId="4" xfId="0" applyBorder="true" applyFont="true" applyNumberFormat="true">
      <alignment horizontal="right" vertical="top"/>
      <protection locked="true"/>
    </xf>
    <xf numFmtId="172" fontId="453" fillId="3" borderId="4" xfId="0" applyFill="true" applyBorder="true" applyFont="true" applyNumberFormat="true">
      <alignment vertical="top" horizontal="right"/>
      <protection locked="false"/>
    </xf>
    <xf numFmtId="171" fontId="454" fillId="0" borderId="4" xfId="0" applyBorder="true" applyFont="true" applyNumberFormat="true">
      <alignment horizontal="right" vertical="top"/>
      <protection locked="true"/>
    </xf>
    <xf numFmtId="171" fontId="455" fillId="0" borderId="4" xfId="0" applyBorder="true" applyFont="true" applyNumberFormat="true">
      <alignment horizontal="right" vertical="top"/>
      <protection locked="true"/>
    </xf>
    <xf numFmtId="171" fontId="456" fillId="0" borderId="4" xfId="0" applyBorder="true" applyFont="true" applyNumberFormat="true">
      <alignment horizontal="right" vertical="top"/>
      <protection locked="true"/>
    </xf>
    <xf numFmtId="4" fontId="457" fillId="0" borderId="4" xfId="0" applyBorder="true" applyFont="true" applyNumberFormat="true">
      <alignment horizontal="right" vertical="top"/>
      <protection locked="true"/>
    </xf>
    <xf numFmtId="0" fontId="458" fillId="0" borderId="0" xfId="0" applyFont="true"/>
    <xf numFmtId="0" fontId="459" fillId="0" borderId="4" xfId="0" applyBorder="true" applyFont="true">
      <alignment horizontal="left" vertical="top"/>
      <protection locked="true"/>
    </xf>
    <xf numFmtId="0" fontId="460" fillId="0" borderId="4" xfId="0" applyBorder="true" applyFont="true">
      <alignment horizontal="left" vertical="top" wrapText="true"/>
      <protection locked="true"/>
    </xf>
    <xf numFmtId="0" fontId="461" fillId="0" borderId="4" xfId="0" applyBorder="true" applyFont="true">
      <alignment horizontal="center" vertical="top"/>
      <protection locked="true"/>
    </xf>
    <xf numFmtId="170" fontId="462" fillId="0" borderId="4" xfId="0" applyBorder="true" applyFont="true" applyNumberFormat="true">
      <alignment horizontal="right" vertical="top"/>
      <protection locked="true"/>
    </xf>
    <xf numFmtId="171" fontId="463" fillId="0" borderId="4" xfId="0" applyBorder="true" applyFont="true" applyNumberFormat="true">
      <alignment horizontal="right" vertical="top"/>
      <protection locked="true"/>
    </xf>
    <xf numFmtId="171" fontId="464" fillId="0" borderId="4" xfId="0" applyBorder="true" applyFont="true" applyNumberFormat="true">
      <alignment horizontal="right" vertical="top"/>
      <protection locked="true"/>
    </xf>
    <xf numFmtId="171" fontId="465" fillId="0" borderId="4" xfId="0" applyBorder="true" applyFont="true" applyNumberFormat="true">
      <alignment horizontal="right" vertical="top"/>
      <protection locked="true"/>
    </xf>
    <xf numFmtId="172" fontId="466" fillId="3" borderId="4" xfId="0" applyFill="true" applyBorder="true" applyFont="true" applyNumberFormat="true">
      <alignment vertical="top" horizontal="right"/>
      <protection locked="false"/>
    </xf>
    <xf numFmtId="173" fontId="467" fillId="0" borderId="4" xfId="0" applyBorder="true" applyFont="true" applyNumberFormat="true">
      <alignment horizontal="right" vertical="top"/>
      <protection locked="true"/>
    </xf>
    <xf numFmtId="4" fontId="468" fillId="0" borderId="4" xfId="0" applyBorder="true" applyFont="true" applyNumberFormat="true">
      <alignment horizontal="right" vertical="top"/>
      <protection locked="true"/>
    </xf>
    <xf numFmtId="172" fontId="469" fillId="3" borderId="4" xfId="0" applyFill="true" applyBorder="true" applyFont="true" applyNumberFormat="true">
      <alignment vertical="top" horizontal="right"/>
      <protection locked="false"/>
    </xf>
    <xf numFmtId="171" fontId="470" fillId="0" borderId="4" xfId="0" applyBorder="true" applyFont="true" applyNumberFormat="true">
      <alignment horizontal="right" vertical="top"/>
      <protection locked="true"/>
    </xf>
    <xf numFmtId="171" fontId="471" fillId="0" borderId="4" xfId="0" applyBorder="true" applyFont="true" applyNumberFormat="true">
      <alignment horizontal="right" vertical="top"/>
      <protection locked="true"/>
    </xf>
    <xf numFmtId="171" fontId="472" fillId="0" borderId="4" xfId="0" applyBorder="true" applyFont="true" applyNumberFormat="true">
      <alignment horizontal="right" vertical="top"/>
      <protection locked="true"/>
    </xf>
    <xf numFmtId="4" fontId="473" fillId="0" borderId="4" xfId="0" applyBorder="true" applyFont="true" applyNumberFormat="true">
      <alignment horizontal="right" vertical="top"/>
      <protection locked="true"/>
    </xf>
    <xf numFmtId="0" fontId="474" fillId="0" borderId="0" xfId="0" applyFont="true"/>
    <xf numFmtId="0" fontId="475" fillId="0" borderId="4" xfId="0" applyBorder="true" applyFont="true">
      <alignment horizontal="left" vertical="top"/>
      <protection locked="true"/>
    </xf>
    <xf numFmtId="0" fontId="476" fillId="0" borderId="4" xfId="0" applyBorder="true" applyFont="true">
      <alignment horizontal="left" vertical="top" wrapText="true"/>
      <protection locked="true"/>
    </xf>
    <xf numFmtId="0" fontId="477" fillId="0" borderId="4" xfId="0" applyBorder="true" applyFont="true">
      <alignment horizontal="center" vertical="top"/>
      <protection locked="true"/>
    </xf>
    <xf numFmtId="170" fontId="478" fillId="0" borderId="4" xfId="0" applyBorder="true" applyFont="true" applyNumberFormat="true">
      <alignment horizontal="right" vertical="top"/>
      <protection locked="true"/>
    </xf>
    <xf numFmtId="171" fontId="479" fillId="0" borderId="4" xfId="0" applyBorder="true" applyFont="true" applyNumberFormat="true">
      <alignment horizontal="right" vertical="top"/>
      <protection locked="true"/>
    </xf>
    <xf numFmtId="171" fontId="480" fillId="0" borderId="4" xfId="0" applyBorder="true" applyFont="true" applyNumberFormat="true">
      <alignment horizontal="right" vertical="top"/>
      <protection locked="true"/>
    </xf>
    <xf numFmtId="171" fontId="481" fillId="0" borderId="4" xfId="0" applyBorder="true" applyFont="true" applyNumberFormat="true">
      <alignment horizontal="right" vertical="top"/>
      <protection locked="true"/>
    </xf>
    <xf numFmtId="172" fontId="482" fillId="3" borderId="4" xfId="0" applyFill="true" applyBorder="true" applyFont="true" applyNumberFormat="true">
      <alignment vertical="top" horizontal="right"/>
      <protection locked="false"/>
    </xf>
    <xf numFmtId="173" fontId="483" fillId="0" borderId="4" xfId="0" applyBorder="true" applyFont="true" applyNumberFormat="true">
      <alignment horizontal="right" vertical="top"/>
      <protection locked="true"/>
    </xf>
    <xf numFmtId="4" fontId="484" fillId="0" borderId="4" xfId="0" applyBorder="true" applyFont="true" applyNumberFormat="true">
      <alignment horizontal="right" vertical="top"/>
      <protection locked="true"/>
    </xf>
    <xf numFmtId="172" fontId="485" fillId="3" borderId="4" xfId="0" applyFill="true" applyBorder="true" applyFont="true" applyNumberFormat="true">
      <alignment vertical="top" horizontal="right"/>
      <protection locked="false"/>
    </xf>
    <xf numFmtId="171" fontId="486" fillId="0" borderId="4" xfId="0" applyBorder="true" applyFont="true" applyNumberFormat="true">
      <alignment horizontal="right" vertical="top"/>
      <protection locked="true"/>
    </xf>
    <xf numFmtId="171" fontId="487" fillId="0" borderId="4" xfId="0" applyBorder="true" applyFont="true" applyNumberFormat="true">
      <alignment horizontal="right" vertical="top"/>
      <protection locked="true"/>
    </xf>
    <xf numFmtId="171" fontId="488" fillId="0" borderId="4" xfId="0" applyBorder="true" applyFont="true" applyNumberFormat="true">
      <alignment horizontal="right" vertical="top"/>
      <protection locked="true"/>
    </xf>
    <xf numFmtId="4" fontId="489" fillId="0" borderId="4" xfId="0" applyBorder="true" applyFont="true" applyNumberFormat="true">
      <alignment horizontal="right" vertical="top"/>
      <protection locked="true"/>
    </xf>
    <xf numFmtId="0" fontId="490" fillId="0" borderId="0" xfId="0" applyFont="true"/>
    <xf numFmtId="0" fontId="491" fillId="0" borderId="4" xfId="0" applyBorder="true" applyFont="true">
      <alignment horizontal="left" vertical="top"/>
      <protection locked="true"/>
    </xf>
    <xf numFmtId="0" fontId="492" fillId="0" borderId="4" xfId="0" applyBorder="true" applyFont="true">
      <alignment horizontal="left" vertical="top" wrapText="true"/>
      <protection locked="true"/>
    </xf>
    <xf numFmtId="0" fontId="493" fillId="0" borderId="4" xfId="0" applyBorder="true" applyFont="true">
      <alignment horizontal="center" vertical="top"/>
      <protection locked="true"/>
    </xf>
    <xf numFmtId="170" fontId="494" fillId="0" borderId="4" xfId="0" applyBorder="true" applyFont="true" applyNumberFormat="true">
      <alignment horizontal="right" vertical="top"/>
      <protection locked="true"/>
    </xf>
    <xf numFmtId="171" fontId="495" fillId="0" borderId="4" xfId="0" applyBorder="true" applyFont="true" applyNumberFormat="true">
      <alignment horizontal="right" vertical="top"/>
      <protection locked="true"/>
    </xf>
    <xf numFmtId="171" fontId="496" fillId="0" borderId="4" xfId="0" applyBorder="true" applyFont="true" applyNumberFormat="true">
      <alignment horizontal="right" vertical="top"/>
      <protection locked="true"/>
    </xf>
    <xf numFmtId="171" fontId="497" fillId="0" borderId="4" xfId="0" applyBorder="true" applyFont="true" applyNumberFormat="true">
      <alignment horizontal="right" vertical="top"/>
      <protection locked="true"/>
    </xf>
    <xf numFmtId="172" fontId="498" fillId="3" borderId="4" xfId="0" applyFill="true" applyBorder="true" applyFont="true" applyNumberFormat="true">
      <alignment vertical="top" horizontal="right"/>
      <protection locked="false"/>
    </xf>
    <xf numFmtId="173" fontId="499" fillId="0" borderId="4" xfId="0" applyBorder="true" applyFont="true" applyNumberFormat="true">
      <alignment horizontal="right" vertical="top"/>
      <protection locked="true"/>
    </xf>
    <xf numFmtId="4" fontId="500" fillId="0" borderId="4" xfId="0" applyBorder="true" applyFont="true" applyNumberFormat="true">
      <alignment horizontal="right" vertical="top"/>
      <protection locked="true"/>
    </xf>
    <xf numFmtId="172" fontId="501" fillId="3" borderId="4" xfId="0" applyFill="true" applyBorder="true" applyFont="true" applyNumberFormat="true">
      <alignment vertical="top" horizontal="right"/>
      <protection locked="false"/>
    </xf>
    <xf numFmtId="171" fontId="502" fillId="0" borderId="4" xfId="0" applyBorder="true" applyFont="true" applyNumberFormat="true">
      <alignment horizontal="right" vertical="top"/>
      <protection locked="true"/>
    </xf>
    <xf numFmtId="171" fontId="503" fillId="0" borderId="4" xfId="0" applyBorder="true" applyFont="true" applyNumberFormat="true">
      <alignment horizontal="right" vertical="top"/>
      <protection locked="true"/>
    </xf>
    <xf numFmtId="171" fontId="504" fillId="0" borderId="4" xfId="0" applyBorder="true" applyFont="true" applyNumberFormat="true">
      <alignment horizontal="right" vertical="top"/>
      <protection locked="true"/>
    </xf>
    <xf numFmtId="4" fontId="505" fillId="0" borderId="4" xfId="0" applyBorder="true" applyFont="true" applyNumberFormat="true">
      <alignment horizontal="right" vertical="top"/>
      <protection locked="true"/>
    </xf>
    <xf numFmtId="0" fontId="506" fillId="0" borderId="0" xfId="0" applyFont="true"/>
    <xf numFmtId="0" fontId="507" fillId="0" borderId="4" xfId="0" applyBorder="true" applyFont="true">
      <alignment horizontal="left" vertical="top"/>
      <protection locked="true"/>
    </xf>
    <xf numFmtId="0" fontId="508" fillId="0" borderId="4" xfId="0" applyBorder="true" applyFont="true">
      <alignment horizontal="left" vertical="top" wrapText="true"/>
      <protection locked="true"/>
    </xf>
    <xf numFmtId="0" fontId="509" fillId="0" borderId="4" xfId="0" applyBorder="true" applyFont="true">
      <alignment horizontal="center" vertical="top"/>
      <protection locked="true"/>
    </xf>
    <xf numFmtId="170" fontId="510" fillId="0" borderId="4" xfId="0" applyBorder="true" applyFont="true" applyNumberFormat="true">
      <alignment horizontal="right" vertical="top"/>
      <protection locked="true"/>
    </xf>
    <xf numFmtId="171" fontId="511" fillId="0" borderId="4" xfId="0" applyBorder="true" applyFont="true" applyNumberFormat="true">
      <alignment horizontal="right" vertical="top"/>
      <protection locked="true"/>
    </xf>
    <xf numFmtId="171" fontId="512" fillId="0" borderId="4" xfId="0" applyBorder="true" applyFont="true" applyNumberFormat="true">
      <alignment horizontal="right" vertical="top"/>
      <protection locked="true"/>
    </xf>
    <xf numFmtId="171" fontId="513" fillId="0" borderId="4" xfId="0" applyBorder="true" applyFont="true" applyNumberFormat="true">
      <alignment horizontal="right" vertical="top"/>
      <protection locked="true"/>
    </xf>
    <xf numFmtId="172" fontId="514" fillId="3" borderId="4" xfId="0" applyFill="true" applyBorder="true" applyFont="true" applyNumberFormat="true">
      <alignment vertical="top" horizontal="right"/>
      <protection locked="false"/>
    </xf>
    <xf numFmtId="173" fontId="515" fillId="0" borderId="4" xfId="0" applyBorder="true" applyFont="true" applyNumberFormat="true">
      <alignment horizontal="right" vertical="top"/>
      <protection locked="true"/>
    </xf>
    <xf numFmtId="4" fontId="516" fillId="0" borderId="4" xfId="0" applyBorder="true" applyFont="true" applyNumberFormat="true">
      <alignment horizontal="right" vertical="top"/>
      <protection locked="true"/>
    </xf>
    <xf numFmtId="172" fontId="517" fillId="3" borderId="4" xfId="0" applyFill="true" applyBorder="true" applyFont="true" applyNumberFormat="true">
      <alignment vertical="top" horizontal="right"/>
      <protection locked="false"/>
    </xf>
    <xf numFmtId="171" fontId="518" fillId="0" borderId="4" xfId="0" applyBorder="true" applyFont="true" applyNumberFormat="true">
      <alignment horizontal="right" vertical="top"/>
      <protection locked="true"/>
    </xf>
    <xf numFmtId="171" fontId="519" fillId="0" borderId="4" xfId="0" applyBorder="true" applyFont="true" applyNumberFormat="true">
      <alignment horizontal="right" vertical="top"/>
      <protection locked="true"/>
    </xf>
    <xf numFmtId="171" fontId="520" fillId="0" borderId="4" xfId="0" applyBorder="true" applyFont="true" applyNumberFormat="true">
      <alignment horizontal="right" vertical="top"/>
      <protection locked="true"/>
    </xf>
    <xf numFmtId="4" fontId="521" fillId="0" borderId="4" xfId="0" applyBorder="true" applyFont="true" applyNumberFormat="true">
      <alignment horizontal="right" vertical="top"/>
      <protection locked="true"/>
    </xf>
    <xf numFmtId="0" fontId="522" fillId="0" borderId="0" xfId="0" applyFont="true"/>
    <xf numFmtId="0" fontId="523" fillId="5" borderId="4" xfId="0" applyFill="true" applyBorder="true" applyFont="true">
      <alignment horizontal="left"/>
      <protection locked="true"/>
    </xf>
    <xf numFmtId="0" fontId="524" fillId="5" borderId="4" xfId="0" applyFill="true" applyBorder="true" applyFont="true">
      <alignment horizontal="left"/>
      <protection locked="true"/>
    </xf>
    <xf numFmtId="0" fontId="525" fillId="5" borderId="4" xfId="0" applyFill="true" applyBorder="true" applyFont="true">
      <alignment horizontal="left"/>
      <protection locked="true"/>
    </xf>
    <xf numFmtId="0" fontId="526" fillId="5" borderId="4" xfId="0" applyFill="true" applyBorder="true" applyFont="true">
      <alignment horizontal="left"/>
      <protection locked="true"/>
    </xf>
    <xf numFmtId="0" fontId="527" fillId="5" borderId="4" xfId="0" applyFill="true" applyBorder="true" applyFont="true">
      <alignment horizontal="left"/>
      <protection locked="true"/>
    </xf>
    <xf numFmtId="0" fontId="528" fillId="5" borderId="4" xfId="0" applyFill="true" applyBorder="true" applyFont="true">
      <alignment horizontal="left"/>
      <protection locked="true"/>
    </xf>
    <xf numFmtId="0" fontId="529" fillId="5" borderId="4" xfId="0" applyFill="true" applyBorder="true" applyFont="true">
      <alignment horizontal="left"/>
      <protection locked="true"/>
    </xf>
    <xf numFmtId="0" fontId="530" fillId="5" borderId="4" xfId="0" applyFill="true" applyBorder="true" applyFont="true">
      <alignment horizontal="left"/>
      <protection locked="true"/>
    </xf>
    <xf numFmtId="0" fontId="531" fillId="5" borderId="4" xfId="0" applyFill="true" applyBorder="true" applyFont="true">
      <alignment horizontal="left"/>
      <protection locked="true"/>
    </xf>
    <xf numFmtId="0" fontId="532" fillId="5" borderId="4" xfId="0" applyFill="true" applyBorder="true" applyFont="true">
      <alignment horizontal="left"/>
      <protection locked="true"/>
    </xf>
    <xf numFmtId="0" fontId="533" fillId="5" borderId="4" xfId="0" applyFill="true" applyBorder="true" applyFont="true">
      <alignment horizontal="left"/>
      <protection locked="true"/>
    </xf>
    <xf numFmtId="0" fontId="534" fillId="5" borderId="4" xfId="0" applyFill="true" applyBorder="true" applyFont="true">
      <alignment horizontal="left"/>
      <protection locked="true"/>
    </xf>
    <xf numFmtId="4" fontId="535" fillId="5" borderId="4" xfId="0" applyFill="true" applyBorder="true" applyFont="true" applyNumberFormat="true">
      <alignment horizontal="right"/>
      <protection locked="true"/>
    </xf>
    <xf numFmtId="4" fontId="536" fillId="5" borderId="4" xfId="0" applyFill="true" applyBorder="true" applyFont="true" applyNumberFormat="true">
      <alignment horizontal="right"/>
      <protection locked="true"/>
    </xf>
    <xf numFmtId="4" fontId="537" fillId="5" borderId="4" xfId="0" applyFill="true" applyBorder="true" applyFont="true" applyNumberFormat="true">
      <alignment horizontal="right"/>
      <protection locked="true"/>
    </xf>
    <xf numFmtId="0" fontId="538" fillId="0" borderId="0" xfId="0" applyFont="true"/>
    <xf numFmtId="0" fontId="539" fillId="0" borderId="4" xfId="0" applyBorder="true" applyFont="true">
      <alignment horizontal="left" vertical="top"/>
      <protection locked="true"/>
    </xf>
    <xf numFmtId="0" fontId="540" fillId="0" borderId="4" xfId="0" applyBorder="true" applyFont="true">
      <alignment horizontal="left" vertical="top" wrapText="true"/>
      <protection locked="true"/>
    </xf>
    <xf numFmtId="0" fontId="541" fillId="0" borderId="4" xfId="0" applyBorder="true" applyFont="true">
      <alignment horizontal="center" vertical="top"/>
      <protection locked="true"/>
    </xf>
    <xf numFmtId="170" fontId="542" fillId="0" borderId="4" xfId="0" applyBorder="true" applyFont="true" applyNumberFormat="true">
      <alignment horizontal="right" vertical="top"/>
      <protection locked="true"/>
    </xf>
    <xf numFmtId="171" fontId="543" fillId="0" borderId="4" xfId="0" applyBorder="true" applyFont="true" applyNumberFormat="true">
      <alignment horizontal="right" vertical="top"/>
      <protection locked="true"/>
    </xf>
    <xf numFmtId="171" fontId="544" fillId="0" borderId="4" xfId="0" applyBorder="true" applyFont="true" applyNumberFormat="true">
      <alignment horizontal="right" vertical="top"/>
      <protection locked="true"/>
    </xf>
    <xf numFmtId="171" fontId="545" fillId="0" borderId="4" xfId="0" applyBorder="true" applyFont="true" applyNumberFormat="true">
      <alignment horizontal="right" vertical="top"/>
      <protection locked="true"/>
    </xf>
    <xf numFmtId="172" fontId="546" fillId="3" borderId="4" xfId="0" applyFill="true" applyBorder="true" applyFont="true" applyNumberFormat="true">
      <alignment vertical="top" horizontal="right"/>
      <protection locked="false"/>
    </xf>
    <xf numFmtId="173" fontId="547" fillId="0" borderId="4" xfId="0" applyBorder="true" applyFont="true" applyNumberFormat="true">
      <alignment horizontal="right" vertical="top"/>
      <protection locked="true"/>
    </xf>
    <xf numFmtId="4" fontId="548" fillId="0" borderId="4" xfId="0" applyBorder="true" applyFont="true" applyNumberFormat="true">
      <alignment horizontal="right" vertical="top"/>
      <protection locked="true"/>
    </xf>
    <xf numFmtId="172" fontId="549" fillId="3" borderId="4" xfId="0" applyFill="true" applyBorder="true" applyFont="true" applyNumberFormat="true">
      <alignment vertical="top" horizontal="right"/>
      <protection locked="false"/>
    </xf>
    <xf numFmtId="171" fontId="550" fillId="0" borderId="4" xfId="0" applyBorder="true" applyFont="true" applyNumberFormat="true">
      <alignment horizontal="right" vertical="top"/>
      <protection locked="true"/>
    </xf>
    <xf numFmtId="171" fontId="551" fillId="0" borderId="4" xfId="0" applyBorder="true" applyFont="true" applyNumberFormat="true">
      <alignment horizontal="right" vertical="top"/>
      <protection locked="true"/>
    </xf>
    <xf numFmtId="171" fontId="552" fillId="0" borderId="4" xfId="0" applyBorder="true" applyFont="true" applyNumberFormat="true">
      <alignment horizontal="right" vertical="top"/>
      <protection locked="true"/>
    </xf>
    <xf numFmtId="4" fontId="553" fillId="0" borderId="4" xfId="0" applyBorder="true" applyFont="true" applyNumberFormat="true">
      <alignment horizontal="right" vertical="top"/>
      <protection locked="true"/>
    </xf>
    <xf numFmtId="0" fontId="554" fillId="0" borderId="0" xfId="0" applyFont="true"/>
    <xf numFmtId="0" fontId="555" fillId="0" borderId="4" xfId="0" applyBorder="true" applyFont="true">
      <alignment horizontal="left" vertical="top"/>
      <protection locked="true"/>
    </xf>
    <xf numFmtId="0" fontId="556" fillId="0" borderId="4" xfId="0" applyBorder="true" applyFont="true">
      <alignment horizontal="left" vertical="top" wrapText="true"/>
      <protection locked="true"/>
    </xf>
    <xf numFmtId="0" fontId="557" fillId="0" borderId="4" xfId="0" applyBorder="true" applyFont="true">
      <alignment horizontal="center" vertical="top"/>
      <protection locked="true"/>
    </xf>
    <xf numFmtId="170" fontId="558" fillId="0" borderId="4" xfId="0" applyBorder="true" applyFont="true" applyNumberFormat="true">
      <alignment horizontal="right" vertical="top"/>
      <protection locked="true"/>
    </xf>
    <xf numFmtId="171" fontId="559" fillId="0" borderId="4" xfId="0" applyBorder="true" applyFont="true" applyNumberFormat="true">
      <alignment horizontal="right" vertical="top"/>
      <protection locked="true"/>
    </xf>
    <xf numFmtId="171" fontId="560" fillId="0" borderId="4" xfId="0" applyBorder="true" applyFont="true" applyNumberFormat="true">
      <alignment horizontal="right" vertical="top"/>
      <protection locked="true"/>
    </xf>
    <xf numFmtId="171" fontId="561" fillId="0" borderId="4" xfId="0" applyBorder="true" applyFont="true" applyNumberFormat="true">
      <alignment horizontal="right" vertical="top"/>
      <protection locked="true"/>
    </xf>
    <xf numFmtId="172" fontId="562" fillId="3" borderId="4" xfId="0" applyFill="true" applyBorder="true" applyFont="true" applyNumberFormat="true">
      <alignment vertical="top" horizontal="right"/>
      <protection locked="false"/>
    </xf>
    <xf numFmtId="173" fontId="563" fillId="0" borderId="4" xfId="0" applyBorder="true" applyFont="true" applyNumberFormat="true">
      <alignment horizontal="right" vertical="top"/>
      <protection locked="true"/>
    </xf>
    <xf numFmtId="4" fontId="564" fillId="0" borderId="4" xfId="0" applyBorder="true" applyFont="true" applyNumberFormat="true">
      <alignment horizontal="right" vertical="top"/>
      <protection locked="true"/>
    </xf>
    <xf numFmtId="172" fontId="565" fillId="3" borderId="4" xfId="0" applyFill="true" applyBorder="true" applyFont="true" applyNumberFormat="true">
      <alignment vertical="top" horizontal="right"/>
      <protection locked="false"/>
    </xf>
    <xf numFmtId="171" fontId="566" fillId="0" borderId="4" xfId="0" applyBorder="true" applyFont="true" applyNumberFormat="true">
      <alignment horizontal="right" vertical="top"/>
      <protection locked="true"/>
    </xf>
    <xf numFmtId="171" fontId="567" fillId="0" borderId="4" xfId="0" applyBorder="true" applyFont="true" applyNumberFormat="true">
      <alignment horizontal="right" vertical="top"/>
      <protection locked="true"/>
    </xf>
    <xf numFmtId="171" fontId="568" fillId="0" borderId="4" xfId="0" applyBorder="true" applyFont="true" applyNumberFormat="true">
      <alignment horizontal="right" vertical="top"/>
      <protection locked="true"/>
    </xf>
    <xf numFmtId="4" fontId="569" fillId="0" borderId="4" xfId="0" applyBorder="true" applyFont="true" applyNumberFormat="true">
      <alignment horizontal="right" vertical="top"/>
      <protection locked="true"/>
    </xf>
    <xf numFmtId="0" fontId="570" fillId="0" borderId="0" xfId="0" applyFont="true"/>
    <xf numFmtId="0" fontId="571" fillId="0" borderId="4" xfId="0" applyBorder="true" applyFont="true">
      <alignment horizontal="left" vertical="top"/>
      <protection locked="true"/>
    </xf>
    <xf numFmtId="0" fontId="572" fillId="0" borderId="4" xfId="0" applyBorder="true" applyFont="true">
      <alignment horizontal="left" vertical="top" wrapText="true"/>
      <protection locked="true"/>
    </xf>
    <xf numFmtId="0" fontId="573" fillId="0" borderId="4" xfId="0" applyBorder="true" applyFont="true">
      <alignment horizontal="center" vertical="top"/>
      <protection locked="true"/>
    </xf>
    <xf numFmtId="170" fontId="574" fillId="0" borderId="4" xfId="0" applyBorder="true" applyFont="true" applyNumberFormat="true">
      <alignment horizontal="right" vertical="top"/>
      <protection locked="true"/>
    </xf>
    <xf numFmtId="171" fontId="575" fillId="0" borderId="4" xfId="0" applyBorder="true" applyFont="true" applyNumberFormat="true">
      <alignment horizontal="right" vertical="top"/>
      <protection locked="true"/>
    </xf>
    <xf numFmtId="171" fontId="576" fillId="0" borderId="4" xfId="0" applyBorder="true" applyFont="true" applyNumberFormat="true">
      <alignment horizontal="right" vertical="top"/>
      <protection locked="true"/>
    </xf>
    <xf numFmtId="171" fontId="577" fillId="0" borderId="4" xfId="0" applyBorder="true" applyFont="true" applyNumberFormat="true">
      <alignment horizontal="right" vertical="top"/>
      <protection locked="true"/>
    </xf>
    <xf numFmtId="172" fontId="578" fillId="3" borderId="4" xfId="0" applyFill="true" applyBorder="true" applyFont="true" applyNumberFormat="true">
      <alignment vertical="top" horizontal="right"/>
      <protection locked="false"/>
    </xf>
    <xf numFmtId="173" fontId="579" fillId="0" borderId="4" xfId="0" applyBorder="true" applyFont="true" applyNumberFormat="true">
      <alignment horizontal="right" vertical="top"/>
      <protection locked="true"/>
    </xf>
    <xf numFmtId="4" fontId="580" fillId="0" borderId="4" xfId="0" applyBorder="true" applyFont="true" applyNumberFormat="true">
      <alignment horizontal="right" vertical="top"/>
      <protection locked="true"/>
    </xf>
    <xf numFmtId="172" fontId="581" fillId="3" borderId="4" xfId="0" applyFill="true" applyBorder="true" applyFont="true" applyNumberFormat="true">
      <alignment vertical="top" horizontal="right"/>
      <protection locked="false"/>
    </xf>
    <xf numFmtId="171" fontId="582" fillId="0" borderId="4" xfId="0" applyBorder="true" applyFont="true" applyNumberFormat="true">
      <alignment horizontal="right" vertical="top"/>
      <protection locked="true"/>
    </xf>
    <xf numFmtId="171" fontId="583" fillId="0" borderId="4" xfId="0" applyBorder="true" applyFont="true" applyNumberFormat="true">
      <alignment horizontal="right" vertical="top"/>
      <protection locked="true"/>
    </xf>
    <xf numFmtId="171" fontId="584" fillId="0" borderId="4" xfId="0" applyBorder="true" applyFont="true" applyNumberFormat="true">
      <alignment horizontal="right" vertical="top"/>
      <protection locked="true"/>
    </xf>
    <xf numFmtId="4" fontId="585" fillId="0" borderId="4" xfId="0" applyBorder="true" applyFont="true" applyNumberFormat="true">
      <alignment horizontal="right" vertical="top"/>
      <protection locked="true"/>
    </xf>
    <xf numFmtId="0" fontId="586" fillId="0" borderId="0" xfId="0" applyFont="true"/>
    <xf numFmtId="0" fontId="587" fillId="0" borderId="4" xfId="0" applyBorder="true" applyFont="true">
      <alignment horizontal="left" vertical="top"/>
      <protection locked="true"/>
    </xf>
    <xf numFmtId="0" fontId="588" fillId="0" borderId="4" xfId="0" applyBorder="true" applyFont="true">
      <alignment horizontal="left" vertical="top" wrapText="true"/>
      <protection locked="true"/>
    </xf>
    <xf numFmtId="0" fontId="589" fillId="0" borderId="4" xfId="0" applyBorder="true" applyFont="true">
      <alignment horizontal="center" vertical="top"/>
      <protection locked="true"/>
    </xf>
    <xf numFmtId="170" fontId="590" fillId="0" borderId="4" xfId="0" applyBorder="true" applyFont="true" applyNumberFormat="true">
      <alignment horizontal="right" vertical="top"/>
      <protection locked="true"/>
    </xf>
    <xf numFmtId="171" fontId="591" fillId="0" borderId="4" xfId="0" applyBorder="true" applyFont="true" applyNumberFormat="true">
      <alignment horizontal="right" vertical="top"/>
      <protection locked="true"/>
    </xf>
    <xf numFmtId="171" fontId="592" fillId="0" borderId="4" xfId="0" applyBorder="true" applyFont="true" applyNumberFormat="true">
      <alignment horizontal="right" vertical="top"/>
      <protection locked="true"/>
    </xf>
    <xf numFmtId="171" fontId="593" fillId="0" borderId="4" xfId="0" applyBorder="true" applyFont="true" applyNumberFormat="true">
      <alignment horizontal="right" vertical="top"/>
      <protection locked="true"/>
    </xf>
    <xf numFmtId="172" fontId="594" fillId="3" borderId="4" xfId="0" applyFill="true" applyBorder="true" applyFont="true" applyNumberFormat="true">
      <alignment vertical="top" horizontal="right"/>
      <protection locked="false"/>
    </xf>
    <xf numFmtId="173" fontId="595" fillId="0" borderId="4" xfId="0" applyBorder="true" applyFont="true" applyNumberFormat="true">
      <alignment horizontal="right" vertical="top"/>
      <protection locked="true"/>
    </xf>
    <xf numFmtId="4" fontId="596" fillId="0" borderId="4" xfId="0" applyBorder="true" applyFont="true" applyNumberFormat="true">
      <alignment horizontal="right" vertical="top"/>
      <protection locked="true"/>
    </xf>
    <xf numFmtId="172" fontId="597" fillId="3" borderId="4" xfId="0" applyFill="true" applyBorder="true" applyFont="true" applyNumberFormat="true">
      <alignment vertical="top" horizontal="right"/>
      <protection locked="false"/>
    </xf>
    <xf numFmtId="171" fontId="598" fillId="0" borderId="4" xfId="0" applyBorder="true" applyFont="true" applyNumberFormat="true">
      <alignment horizontal="right" vertical="top"/>
      <protection locked="true"/>
    </xf>
    <xf numFmtId="171" fontId="599" fillId="0" borderId="4" xfId="0" applyBorder="true" applyFont="true" applyNumberFormat="true">
      <alignment horizontal="right" vertical="top"/>
      <protection locked="true"/>
    </xf>
    <xf numFmtId="171" fontId="600" fillId="0" borderId="4" xfId="0" applyBorder="true" applyFont="true" applyNumberFormat="true">
      <alignment horizontal="right" vertical="top"/>
      <protection locked="true"/>
    </xf>
    <xf numFmtId="4" fontId="601" fillId="0" borderId="4" xfId="0" applyBorder="true" applyFont="true" applyNumberFormat="true">
      <alignment horizontal="right" vertical="top"/>
      <protection locked="true"/>
    </xf>
    <xf numFmtId="0" fontId="602" fillId="0" borderId="0" xfId="0" applyFont="true"/>
    <xf numFmtId="0" fontId="603" fillId="0" borderId="4" xfId="0" applyBorder="true" applyFont="true">
      <alignment horizontal="left" vertical="top"/>
      <protection locked="true"/>
    </xf>
    <xf numFmtId="0" fontId="604" fillId="0" borderId="4" xfId="0" applyBorder="true" applyFont="true">
      <alignment horizontal="left" vertical="top" wrapText="true"/>
      <protection locked="true"/>
    </xf>
    <xf numFmtId="0" fontId="605" fillId="0" borderId="4" xfId="0" applyBorder="true" applyFont="true">
      <alignment horizontal="center" vertical="top"/>
      <protection locked="true"/>
    </xf>
    <xf numFmtId="170" fontId="606" fillId="0" borderId="4" xfId="0" applyBorder="true" applyFont="true" applyNumberFormat="true">
      <alignment horizontal="right" vertical="top"/>
      <protection locked="true"/>
    </xf>
    <xf numFmtId="171" fontId="607" fillId="0" borderId="4" xfId="0" applyBorder="true" applyFont="true" applyNumberFormat="true">
      <alignment horizontal="right" vertical="top"/>
      <protection locked="true"/>
    </xf>
    <xf numFmtId="171" fontId="608" fillId="0" borderId="4" xfId="0" applyBorder="true" applyFont="true" applyNumberFormat="true">
      <alignment horizontal="right" vertical="top"/>
      <protection locked="true"/>
    </xf>
    <xf numFmtId="171" fontId="609" fillId="0" borderId="4" xfId="0" applyBorder="true" applyFont="true" applyNumberFormat="true">
      <alignment horizontal="right" vertical="top"/>
      <protection locked="true"/>
    </xf>
    <xf numFmtId="172" fontId="610" fillId="3" borderId="4" xfId="0" applyFill="true" applyBorder="true" applyFont="true" applyNumberFormat="true">
      <alignment vertical="top" horizontal="right"/>
      <protection locked="false"/>
    </xf>
    <xf numFmtId="173" fontId="611" fillId="0" borderId="4" xfId="0" applyBorder="true" applyFont="true" applyNumberFormat="true">
      <alignment horizontal="right" vertical="top"/>
      <protection locked="true"/>
    </xf>
    <xf numFmtId="4" fontId="612" fillId="0" borderId="4" xfId="0" applyBorder="true" applyFont="true" applyNumberFormat="true">
      <alignment horizontal="right" vertical="top"/>
      <protection locked="true"/>
    </xf>
    <xf numFmtId="172" fontId="613" fillId="3" borderId="4" xfId="0" applyFill="true" applyBorder="true" applyFont="true" applyNumberFormat="true">
      <alignment vertical="top" horizontal="right"/>
      <protection locked="false"/>
    </xf>
    <xf numFmtId="171" fontId="614" fillId="0" borderId="4" xfId="0" applyBorder="true" applyFont="true" applyNumberFormat="true">
      <alignment horizontal="right" vertical="top"/>
      <protection locked="true"/>
    </xf>
    <xf numFmtId="171" fontId="615" fillId="0" borderId="4" xfId="0" applyBorder="true" applyFont="true" applyNumberFormat="true">
      <alignment horizontal="right" vertical="top"/>
      <protection locked="true"/>
    </xf>
    <xf numFmtId="171" fontId="616" fillId="0" borderId="4" xfId="0" applyBorder="true" applyFont="true" applyNumberFormat="true">
      <alignment horizontal="right" vertical="top"/>
      <protection locked="true"/>
    </xf>
    <xf numFmtId="4" fontId="617" fillId="0" borderId="4" xfId="0" applyBorder="true" applyFont="true" applyNumberFormat="true">
      <alignment horizontal="right" vertical="top"/>
      <protection locked="true"/>
    </xf>
    <xf numFmtId="0" fontId="618" fillId="0" borderId="0" xfId="0" applyFont="true"/>
    <xf numFmtId="0" fontId="619" fillId="0" borderId="4" xfId="0" applyBorder="true" applyFont="true">
      <alignment horizontal="left" vertical="top"/>
      <protection locked="true"/>
    </xf>
    <xf numFmtId="0" fontId="620" fillId="0" borderId="4" xfId="0" applyBorder="true" applyFont="true">
      <alignment horizontal="left" vertical="top" wrapText="true"/>
      <protection locked="true"/>
    </xf>
    <xf numFmtId="0" fontId="621" fillId="0" borderId="4" xfId="0" applyBorder="true" applyFont="true">
      <alignment horizontal="center" vertical="top"/>
      <protection locked="true"/>
    </xf>
    <xf numFmtId="170" fontId="622" fillId="0" borderId="4" xfId="0" applyBorder="true" applyFont="true" applyNumberFormat="true">
      <alignment horizontal="right" vertical="top"/>
      <protection locked="true"/>
    </xf>
    <xf numFmtId="171" fontId="623" fillId="0" borderId="4" xfId="0" applyBorder="true" applyFont="true" applyNumberFormat="true">
      <alignment horizontal="right" vertical="top"/>
      <protection locked="true"/>
    </xf>
    <xf numFmtId="171" fontId="624" fillId="0" borderId="4" xfId="0" applyBorder="true" applyFont="true" applyNumberFormat="true">
      <alignment horizontal="right" vertical="top"/>
      <protection locked="true"/>
    </xf>
    <xf numFmtId="171" fontId="625" fillId="0" borderId="4" xfId="0" applyBorder="true" applyFont="true" applyNumberFormat="true">
      <alignment horizontal="right" vertical="top"/>
      <protection locked="true"/>
    </xf>
    <xf numFmtId="172" fontId="626" fillId="3" borderId="4" xfId="0" applyFill="true" applyBorder="true" applyFont="true" applyNumberFormat="true">
      <alignment vertical="top" horizontal="right"/>
      <protection locked="false"/>
    </xf>
    <xf numFmtId="173" fontId="627" fillId="0" borderId="4" xfId="0" applyBorder="true" applyFont="true" applyNumberFormat="true">
      <alignment horizontal="right" vertical="top"/>
      <protection locked="true"/>
    </xf>
    <xf numFmtId="4" fontId="628" fillId="0" borderId="4" xfId="0" applyBorder="true" applyFont="true" applyNumberFormat="true">
      <alignment horizontal="right" vertical="top"/>
      <protection locked="true"/>
    </xf>
    <xf numFmtId="172" fontId="629" fillId="3" borderId="4" xfId="0" applyFill="true" applyBorder="true" applyFont="true" applyNumberFormat="true">
      <alignment vertical="top" horizontal="right"/>
      <protection locked="false"/>
    </xf>
    <xf numFmtId="171" fontId="630" fillId="0" borderId="4" xfId="0" applyBorder="true" applyFont="true" applyNumberFormat="true">
      <alignment horizontal="right" vertical="top"/>
      <protection locked="true"/>
    </xf>
    <xf numFmtId="171" fontId="631" fillId="0" borderId="4" xfId="0" applyBorder="true" applyFont="true" applyNumberFormat="true">
      <alignment horizontal="right" vertical="top"/>
      <protection locked="true"/>
    </xf>
    <xf numFmtId="171" fontId="632" fillId="0" borderId="4" xfId="0" applyBorder="true" applyFont="true" applyNumberFormat="true">
      <alignment horizontal="right" vertical="top"/>
      <protection locked="true"/>
    </xf>
    <xf numFmtId="4" fontId="633" fillId="0" borderId="4" xfId="0" applyBorder="true" applyFont="true" applyNumberFormat="true">
      <alignment horizontal="right" vertical="top"/>
      <protection locked="true"/>
    </xf>
    <xf numFmtId="0" fontId="634" fillId="0" borderId="0" xfId="0" applyFont="true"/>
    <xf numFmtId="0" fontId="635" fillId="0" borderId="4" xfId="0" applyBorder="true" applyFont="true">
      <alignment horizontal="left" vertical="top"/>
      <protection locked="true"/>
    </xf>
    <xf numFmtId="0" fontId="636" fillId="0" borderId="4" xfId="0" applyBorder="true" applyFont="true">
      <alignment horizontal="left" vertical="top" wrapText="true"/>
      <protection locked="true"/>
    </xf>
    <xf numFmtId="0" fontId="637" fillId="0" borderId="4" xfId="0" applyBorder="true" applyFont="true">
      <alignment horizontal="center" vertical="top"/>
      <protection locked="true"/>
    </xf>
    <xf numFmtId="170" fontId="638" fillId="0" borderId="4" xfId="0" applyBorder="true" applyFont="true" applyNumberFormat="true">
      <alignment horizontal="right" vertical="top"/>
      <protection locked="true"/>
    </xf>
    <xf numFmtId="171" fontId="639" fillId="0" borderId="4" xfId="0" applyBorder="true" applyFont="true" applyNumberFormat="true">
      <alignment horizontal="right" vertical="top"/>
      <protection locked="true"/>
    </xf>
    <xf numFmtId="171" fontId="640" fillId="0" borderId="4" xfId="0" applyBorder="true" applyFont="true" applyNumberFormat="true">
      <alignment horizontal="right" vertical="top"/>
      <protection locked="true"/>
    </xf>
    <xf numFmtId="171" fontId="641" fillId="0" borderId="4" xfId="0" applyBorder="true" applyFont="true" applyNumberFormat="true">
      <alignment horizontal="right" vertical="top"/>
      <protection locked="true"/>
    </xf>
    <xf numFmtId="172" fontId="642" fillId="3" borderId="4" xfId="0" applyFill="true" applyBorder="true" applyFont="true" applyNumberFormat="true">
      <alignment vertical="top" horizontal="right"/>
      <protection locked="false"/>
    </xf>
    <xf numFmtId="173" fontId="643" fillId="0" borderId="4" xfId="0" applyBorder="true" applyFont="true" applyNumberFormat="true">
      <alignment horizontal="right" vertical="top"/>
      <protection locked="true"/>
    </xf>
    <xf numFmtId="4" fontId="644" fillId="0" borderId="4" xfId="0" applyBorder="true" applyFont="true" applyNumberFormat="true">
      <alignment horizontal="right" vertical="top"/>
      <protection locked="true"/>
    </xf>
    <xf numFmtId="172" fontId="645" fillId="3" borderId="4" xfId="0" applyFill="true" applyBorder="true" applyFont="true" applyNumberFormat="true">
      <alignment vertical="top" horizontal="right"/>
      <protection locked="false"/>
    </xf>
    <xf numFmtId="171" fontId="646" fillId="0" borderId="4" xfId="0" applyBorder="true" applyFont="true" applyNumberFormat="true">
      <alignment horizontal="right" vertical="top"/>
      <protection locked="true"/>
    </xf>
    <xf numFmtId="171" fontId="647" fillId="0" borderId="4" xfId="0" applyBorder="true" applyFont="true" applyNumberFormat="true">
      <alignment horizontal="right" vertical="top"/>
      <protection locked="true"/>
    </xf>
    <xf numFmtId="171" fontId="648" fillId="0" borderId="4" xfId="0" applyBorder="true" applyFont="true" applyNumberFormat="true">
      <alignment horizontal="right" vertical="top"/>
      <protection locked="true"/>
    </xf>
    <xf numFmtId="4" fontId="649" fillId="0" borderId="4" xfId="0" applyBorder="true" applyFont="true" applyNumberFormat="true">
      <alignment horizontal="right" vertical="top"/>
      <protection locked="true"/>
    </xf>
    <xf numFmtId="0" fontId="650" fillId="0" borderId="0" xfId="0" applyFont="true"/>
    <xf numFmtId="0" fontId="651" fillId="0" borderId="4" xfId="0" applyBorder="true" applyFont="true">
      <alignment horizontal="left" vertical="top"/>
      <protection locked="true"/>
    </xf>
    <xf numFmtId="0" fontId="652" fillId="0" borderId="4" xfId="0" applyBorder="true" applyFont="true">
      <alignment horizontal="left" vertical="top" wrapText="true"/>
      <protection locked="true"/>
    </xf>
    <xf numFmtId="0" fontId="653" fillId="0" borderId="4" xfId="0" applyBorder="true" applyFont="true">
      <alignment horizontal="center" vertical="top"/>
      <protection locked="true"/>
    </xf>
    <xf numFmtId="170" fontId="654" fillId="0" borderId="4" xfId="0" applyBorder="true" applyFont="true" applyNumberFormat="true">
      <alignment horizontal="right" vertical="top"/>
      <protection locked="true"/>
    </xf>
    <xf numFmtId="171" fontId="655" fillId="0" borderId="4" xfId="0" applyBorder="true" applyFont="true" applyNumberFormat="true">
      <alignment horizontal="right" vertical="top"/>
      <protection locked="true"/>
    </xf>
    <xf numFmtId="171" fontId="656" fillId="0" borderId="4" xfId="0" applyBorder="true" applyFont="true" applyNumberFormat="true">
      <alignment horizontal="right" vertical="top"/>
      <protection locked="true"/>
    </xf>
    <xf numFmtId="171" fontId="657" fillId="0" borderId="4" xfId="0" applyBorder="true" applyFont="true" applyNumberFormat="true">
      <alignment horizontal="right" vertical="top"/>
      <protection locked="true"/>
    </xf>
    <xf numFmtId="172" fontId="658" fillId="3" borderId="4" xfId="0" applyFill="true" applyBorder="true" applyFont="true" applyNumberFormat="true">
      <alignment vertical="top" horizontal="right"/>
      <protection locked="false"/>
    </xf>
    <xf numFmtId="173" fontId="659" fillId="0" borderId="4" xfId="0" applyBorder="true" applyFont="true" applyNumberFormat="true">
      <alignment horizontal="right" vertical="top"/>
      <protection locked="true"/>
    </xf>
    <xf numFmtId="4" fontId="660" fillId="0" borderId="4" xfId="0" applyBorder="true" applyFont="true" applyNumberFormat="true">
      <alignment horizontal="right" vertical="top"/>
      <protection locked="true"/>
    </xf>
    <xf numFmtId="172" fontId="661" fillId="3" borderId="4" xfId="0" applyFill="true" applyBorder="true" applyFont="true" applyNumberFormat="true">
      <alignment vertical="top" horizontal="right"/>
      <protection locked="false"/>
    </xf>
    <xf numFmtId="171" fontId="662" fillId="0" borderId="4" xfId="0" applyBorder="true" applyFont="true" applyNumberFormat="true">
      <alignment horizontal="right" vertical="top"/>
      <protection locked="true"/>
    </xf>
    <xf numFmtId="171" fontId="663" fillId="0" borderId="4" xfId="0" applyBorder="true" applyFont="true" applyNumberFormat="true">
      <alignment horizontal="right" vertical="top"/>
      <protection locked="true"/>
    </xf>
    <xf numFmtId="171" fontId="664" fillId="0" borderId="4" xfId="0" applyBorder="true" applyFont="true" applyNumberFormat="true">
      <alignment horizontal="right" vertical="top"/>
      <protection locked="true"/>
    </xf>
    <xf numFmtId="4" fontId="665" fillId="0" borderId="4" xfId="0" applyBorder="true" applyFont="true" applyNumberFormat="true">
      <alignment horizontal="right" vertical="top"/>
      <protection locked="true"/>
    </xf>
    <xf numFmtId="0" fontId="666" fillId="0" borderId="0" xfId="0" applyFont="true"/>
    <xf numFmtId="0" fontId="667" fillId="0" borderId="4" xfId="0" applyBorder="true" applyFont="true">
      <alignment horizontal="left" vertical="top"/>
      <protection locked="true"/>
    </xf>
    <xf numFmtId="0" fontId="668" fillId="0" borderId="4" xfId="0" applyBorder="true" applyFont="true">
      <alignment horizontal="left" vertical="top" wrapText="true"/>
      <protection locked="true"/>
    </xf>
    <xf numFmtId="0" fontId="669" fillId="0" borderId="4" xfId="0" applyBorder="true" applyFont="true">
      <alignment horizontal="center" vertical="top"/>
      <protection locked="true"/>
    </xf>
    <xf numFmtId="170" fontId="670" fillId="0" borderId="4" xfId="0" applyBorder="true" applyFont="true" applyNumberFormat="true">
      <alignment horizontal="right" vertical="top"/>
      <protection locked="true"/>
    </xf>
    <xf numFmtId="171" fontId="671" fillId="0" borderId="4" xfId="0" applyBorder="true" applyFont="true" applyNumberFormat="true">
      <alignment horizontal="right" vertical="top"/>
      <protection locked="true"/>
    </xf>
    <xf numFmtId="171" fontId="672" fillId="0" borderId="4" xfId="0" applyBorder="true" applyFont="true" applyNumberFormat="true">
      <alignment horizontal="right" vertical="top"/>
      <protection locked="true"/>
    </xf>
    <xf numFmtId="171" fontId="673" fillId="0" borderId="4" xfId="0" applyBorder="true" applyFont="true" applyNumberFormat="true">
      <alignment horizontal="right" vertical="top"/>
      <protection locked="true"/>
    </xf>
    <xf numFmtId="172" fontId="674" fillId="3" borderId="4" xfId="0" applyFill="true" applyBorder="true" applyFont="true" applyNumberFormat="true">
      <alignment vertical="top" horizontal="right"/>
      <protection locked="false"/>
    </xf>
    <xf numFmtId="173" fontId="675" fillId="0" borderId="4" xfId="0" applyBorder="true" applyFont="true" applyNumberFormat="true">
      <alignment horizontal="right" vertical="top"/>
      <protection locked="true"/>
    </xf>
    <xf numFmtId="4" fontId="676" fillId="0" borderId="4" xfId="0" applyBorder="true" applyFont="true" applyNumberFormat="true">
      <alignment horizontal="right" vertical="top"/>
      <protection locked="true"/>
    </xf>
    <xf numFmtId="172" fontId="677" fillId="3" borderId="4" xfId="0" applyFill="true" applyBorder="true" applyFont="true" applyNumberFormat="true">
      <alignment vertical="top" horizontal="right"/>
      <protection locked="false"/>
    </xf>
    <xf numFmtId="171" fontId="678" fillId="0" borderId="4" xfId="0" applyBorder="true" applyFont="true" applyNumberFormat="true">
      <alignment horizontal="right" vertical="top"/>
      <protection locked="true"/>
    </xf>
    <xf numFmtId="171" fontId="679" fillId="0" borderId="4" xfId="0" applyBorder="true" applyFont="true" applyNumberFormat="true">
      <alignment horizontal="right" vertical="top"/>
      <protection locked="true"/>
    </xf>
    <xf numFmtId="171" fontId="680" fillId="0" borderId="4" xfId="0" applyBorder="true" applyFont="true" applyNumberFormat="true">
      <alignment horizontal="right" vertical="top"/>
      <protection locked="true"/>
    </xf>
    <xf numFmtId="4" fontId="681" fillId="0" borderId="4" xfId="0" applyBorder="true" applyFont="true" applyNumberFormat="true">
      <alignment horizontal="right" vertical="top"/>
      <protection locked="true"/>
    </xf>
    <xf numFmtId="0" fontId="682" fillId="0" borderId="0" xfId="0" applyFont="true"/>
    <xf numFmtId="0" fontId="683" fillId="0" borderId="4" xfId="0" applyBorder="true" applyFont="true">
      <alignment horizontal="left" vertical="top"/>
      <protection locked="true"/>
    </xf>
    <xf numFmtId="0" fontId="684" fillId="0" borderId="4" xfId="0" applyBorder="true" applyFont="true">
      <alignment horizontal="left" vertical="top" wrapText="true"/>
      <protection locked="true"/>
    </xf>
    <xf numFmtId="0" fontId="685" fillId="0" borderId="4" xfId="0" applyBorder="true" applyFont="true">
      <alignment horizontal="center" vertical="top"/>
      <protection locked="true"/>
    </xf>
    <xf numFmtId="170" fontId="686" fillId="0" borderId="4" xfId="0" applyBorder="true" applyFont="true" applyNumberFormat="true">
      <alignment horizontal="right" vertical="top"/>
      <protection locked="true"/>
    </xf>
    <xf numFmtId="171" fontId="687" fillId="0" borderId="4" xfId="0" applyBorder="true" applyFont="true" applyNumberFormat="true">
      <alignment horizontal="right" vertical="top"/>
      <protection locked="true"/>
    </xf>
    <xf numFmtId="171" fontId="688" fillId="0" borderId="4" xfId="0" applyBorder="true" applyFont="true" applyNumberFormat="true">
      <alignment horizontal="right" vertical="top"/>
      <protection locked="true"/>
    </xf>
    <xf numFmtId="171" fontId="689" fillId="0" borderId="4" xfId="0" applyBorder="true" applyFont="true" applyNumberFormat="true">
      <alignment horizontal="right" vertical="top"/>
      <protection locked="true"/>
    </xf>
    <xf numFmtId="172" fontId="690" fillId="3" borderId="4" xfId="0" applyFill="true" applyBorder="true" applyFont="true" applyNumberFormat="true">
      <alignment vertical="top" horizontal="right"/>
      <protection locked="false"/>
    </xf>
    <xf numFmtId="173" fontId="691" fillId="0" borderId="4" xfId="0" applyBorder="true" applyFont="true" applyNumberFormat="true">
      <alignment horizontal="right" vertical="top"/>
      <protection locked="true"/>
    </xf>
    <xf numFmtId="4" fontId="692" fillId="0" borderId="4" xfId="0" applyBorder="true" applyFont="true" applyNumberFormat="true">
      <alignment horizontal="right" vertical="top"/>
      <protection locked="true"/>
    </xf>
    <xf numFmtId="172" fontId="693" fillId="3" borderId="4" xfId="0" applyFill="true" applyBorder="true" applyFont="true" applyNumberFormat="true">
      <alignment vertical="top" horizontal="right"/>
      <protection locked="false"/>
    </xf>
    <xf numFmtId="171" fontId="694" fillId="0" borderId="4" xfId="0" applyBorder="true" applyFont="true" applyNumberFormat="true">
      <alignment horizontal="right" vertical="top"/>
      <protection locked="true"/>
    </xf>
    <xf numFmtId="171" fontId="695" fillId="0" borderId="4" xfId="0" applyBorder="true" applyFont="true" applyNumberFormat="true">
      <alignment horizontal="right" vertical="top"/>
      <protection locked="true"/>
    </xf>
    <xf numFmtId="171" fontId="696" fillId="0" borderId="4" xfId="0" applyBorder="true" applyFont="true" applyNumberFormat="true">
      <alignment horizontal="right" vertical="top"/>
      <protection locked="true"/>
    </xf>
    <xf numFmtId="4" fontId="697" fillId="0" borderId="4" xfId="0" applyBorder="true" applyFont="true" applyNumberFormat="true">
      <alignment horizontal="right" vertical="top"/>
      <protection locked="true"/>
    </xf>
    <xf numFmtId="0" fontId="698" fillId="0" borderId="0" xfId="0" applyFont="true"/>
    <xf numFmtId="0" fontId="699" fillId="0" borderId="4" xfId="0" applyBorder="true" applyFont="true">
      <alignment horizontal="left" vertical="top"/>
      <protection locked="true"/>
    </xf>
    <xf numFmtId="0" fontId="700" fillId="0" borderId="4" xfId="0" applyBorder="true" applyFont="true">
      <alignment horizontal="left" vertical="top" wrapText="true"/>
      <protection locked="true"/>
    </xf>
    <xf numFmtId="0" fontId="701" fillId="0" borderId="4" xfId="0" applyBorder="true" applyFont="true">
      <alignment horizontal="center" vertical="top"/>
      <protection locked="true"/>
    </xf>
    <xf numFmtId="170" fontId="702" fillId="0" borderId="4" xfId="0" applyBorder="true" applyFont="true" applyNumberFormat="true">
      <alignment horizontal="right" vertical="top"/>
      <protection locked="true"/>
    </xf>
    <xf numFmtId="171" fontId="703" fillId="0" borderId="4" xfId="0" applyBorder="true" applyFont="true" applyNumberFormat="true">
      <alignment horizontal="right" vertical="top"/>
      <protection locked="true"/>
    </xf>
    <xf numFmtId="171" fontId="704" fillId="0" borderId="4" xfId="0" applyBorder="true" applyFont="true" applyNumberFormat="true">
      <alignment horizontal="right" vertical="top"/>
      <protection locked="true"/>
    </xf>
    <xf numFmtId="171" fontId="705" fillId="0" borderId="4" xfId="0" applyBorder="true" applyFont="true" applyNumberFormat="true">
      <alignment horizontal="right" vertical="top"/>
      <protection locked="true"/>
    </xf>
    <xf numFmtId="172" fontId="706" fillId="3" borderId="4" xfId="0" applyFill="true" applyBorder="true" applyFont="true" applyNumberFormat="true">
      <alignment vertical="top" horizontal="right"/>
      <protection locked="false"/>
    </xf>
    <xf numFmtId="173" fontId="707" fillId="0" borderId="4" xfId="0" applyBorder="true" applyFont="true" applyNumberFormat="true">
      <alignment horizontal="right" vertical="top"/>
      <protection locked="true"/>
    </xf>
    <xf numFmtId="4" fontId="708" fillId="0" borderId="4" xfId="0" applyBorder="true" applyFont="true" applyNumberFormat="true">
      <alignment horizontal="right" vertical="top"/>
      <protection locked="true"/>
    </xf>
    <xf numFmtId="172" fontId="709" fillId="3" borderId="4" xfId="0" applyFill="true" applyBorder="true" applyFont="true" applyNumberFormat="true">
      <alignment vertical="top" horizontal="right"/>
      <protection locked="false"/>
    </xf>
    <xf numFmtId="171" fontId="710" fillId="0" borderId="4" xfId="0" applyBorder="true" applyFont="true" applyNumberFormat="true">
      <alignment horizontal="right" vertical="top"/>
      <protection locked="true"/>
    </xf>
    <xf numFmtId="171" fontId="711" fillId="0" borderId="4" xfId="0" applyBorder="true" applyFont="true" applyNumberFormat="true">
      <alignment horizontal="right" vertical="top"/>
      <protection locked="true"/>
    </xf>
    <xf numFmtId="171" fontId="712" fillId="0" borderId="4" xfId="0" applyBorder="true" applyFont="true" applyNumberFormat="true">
      <alignment horizontal="right" vertical="top"/>
      <protection locked="true"/>
    </xf>
    <xf numFmtId="4" fontId="713" fillId="0" borderId="4" xfId="0" applyBorder="true" applyFont="true" applyNumberFormat="true">
      <alignment horizontal="right" vertical="top"/>
      <protection locked="true"/>
    </xf>
    <xf numFmtId="0" fontId="714" fillId="0" borderId="0" xfId="0" applyFont="true"/>
    <xf numFmtId="0" fontId="715" fillId="5" borderId="4" xfId="0" applyFill="true" applyBorder="true" applyFont="true">
      <alignment horizontal="left"/>
      <protection locked="true"/>
    </xf>
    <xf numFmtId="0" fontId="716" fillId="5" borderId="4" xfId="0" applyFill="true" applyBorder="true" applyFont="true">
      <alignment horizontal="left"/>
      <protection locked="true"/>
    </xf>
    <xf numFmtId="0" fontId="717" fillId="5" borderId="4" xfId="0" applyFill="true" applyBorder="true" applyFont="true">
      <alignment horizontal="left"/>
      <protection locked="true"/>
    </xf>
    <xf numFmtId="0" fontId="718" fillId="5" borderId="4" xfId="0" applyFill="true" applyBorder="true" applyFont="true">
      <alignment horizontal="left"/>
      <protection locked="true"/>
    </xf>
    <xf numFmtId="0" fontId="719" fillId="5" borderId="4" xfId="0" applyFill="true" applyBorder="true" applyFont="true">
      <alignment horizontal="left"/>
      <protection locked="true"/>
    </xf>
    <xf numFmtId="0" fontId="720" fillId="5" borderId="4" xfId="0" applyFill="true" applyBorder="true" applyFont="true">
      <alignment horizontal="left"/>
      <protection locked="true"/>
    </xf>
    <xf numFmtId="0" fontId="721" fillId="5" borderId="4" xfId="0" applyFill="true" applyBorder="true" applyFont="true">
      <alignment horizontal="left"/>
      <protection locked="true"/>
    </xf>
    <xf numFmtId="0" fontId="722" fillId="5" borderId="4" xfId="0" applyFill="true" applyBorder="true" applyFont="true">
      <alignment horizontal="left"/>
      <protection locked="true"/>
    </xf>
    <xf numFmtId="0" fontId="723" fillId="5" borderId="4" xfId="0" applyFill="true" applyBorder="true" applyFont="true">
      <alignment horizontal="left"/>
      <protection locked="true"/>
    </xf>
    <xf numFmtId="0" fontId="724" fillId="5" borderId="4" xfId="0" applyFill="true" applyBorder="true" applyFont="true">
      <alignment horizontal="left"/>
      <protection locked="true"/>
    </xf>
    <xf numFmtId="0" fontId="725" fillId="5" borderId="4" xfId="0" applyFill="true" applyBorder="true" applyFont="true">
      <alignment horizontal="left"/>
      <protection locked="true"/>
    </xf>
    <xf numFmtId="0" fontId="726" fillId="5" borderId="4" xfId="0" applyFill="true" applyBorder="true" applyFont="true">
      <alignment horizontal="left"/>
      <protection locked="true"/>
    </xf>
    <xf numFmtId="4" fontId="727" fillId="5" borderId="4" xfId="0" applyFill="true" applyBorder="true" applyFont="true" applyNumberFormat="true">
      <alignment horizontal="right"/>
      <protection locked="true"/>
    </xf>
    <xf numFmtId="4" fontId="728" fillId="5" borderId="4" xfId="0" applyFill="true" applyBorder="true" applyFont="true" applyNumberFormat="true">
      <alignment horizontal="right"/>
      <protection locked="true"/>
    </xf>
    <xf numFmtId="4" fontId="729" fillId="5" borderId="4" xfId="0" applyFill="true" applyBorder="true" applyFont="true" applyNumberFormat="true">
      <alignment horizontal="right"/>
      <protection locked="true"/>
    </xf>
    <xf numFmtId="0" fontId="730" fillId="0" borderId="0" xfId="0" applyFont="true"/>
    <xf numFmtId="0" fontId="731" fillId="0" borderId="4" xfId="0" applyBorder="true" applyFont="true">
      <alignment horizontal="left" vertical="top"/>
      <protection locked="true"/>
    </xf>
    <xf numFmtId="0" fontId="732" fillId="0" borderId="4" xfId="0" applyBorder="true" applyFont="true">
      <alignment horizontal="left" vertical="top" wrapText="true"/>
      <protection locked="true"/>
    </xf>
    <xf numFmtId="0" fontId="733" fillId="0" borderId="4" xfId="0" applyBorder="true" applyFont="true">
      <alignment horizontal="center" vertical="top"/>
      <protection locked="true"/>
    </xf>
    <xf numFmtId="170" fontId="734" fillId="0" borderId="4" xfId="0" applyBorder="true" applyFont="true" applyNumberFormat="true">
      <alignment horizontal="right" vertical="top"/>
      <protection locked="true"/>
    </xf>
    <xf numFmtId="171" fontId="735" fillId="0" borderId="4" xfId="0" applyBorder="true" applyFont="true" applyNumberFormat="true">
      <alignment horizontal="right" vertical="top"/>
      <protection locked="true"/>
    </xf>
    <xf numFmtId="171" fontId="736" fillId="0" borderId="4" xfId="0" applyBorder="true" applyFont="true" applyNumberFormat="true">
      <alignment horizontal="right" vertical="top"/>
      <protection locked="true"/>
    </xf>
    <xf numFmtId="171" fontId="737" fillId="0" borderId="4" xfId="0" applyBorder="true" applyFont="true" applyNumberFormat="true">
      <alignment horizontal="right" vertical="top"/>
      <protection locked="true"/>
    </xf>
    <xf numFmtId="172" fontId="738" fillId="3" borderId="4" xfId="0" applyFill="true" applyBorder="true" applyFont="true" applyNumberFormat="true">
      <alignment vertical="top" horizontal="right"/>
      <protection locked="false"/>
    </xf>
    <xf numFmtId="173" fontId="739" fillId="0" borderId="4" xfId="0" applyBorder="true" applyFont="true" applyNumberFormat="true">
      <alignment horizontal="right" vertical="top"/>
      <protection locked="true"/>
    </xf>
    <xf numFmtId="4" fontId="740" fillId="0" borderId="4" xfId="0" applyBorder="true" applyFont="true" applyNumberFormat="true">
      <alignment horizontal="right" vertical="top"/>
      <protection locked="true"/>
    </xf>
    <xf numFmtId="172" fontId="741" fillId="3" borderId="4" xfId="0" applyFill="true" applyBorder="true" applyFont="true" applyNumberFormat="true">
      <alignment vertical="top" horizontal="right"/>
      <protection locked="false"/>
    </xf>
    <xf numFmtId="171" fontId="742" fillId="0" borderId="4" xfId="0" applyBorder="true" applyFont="true" applyNumberFormat="true">
      <alignment horizontal="right" vertical="top"/>
      <protection locked="true"/>
    </xf>
    <xf numFmtId="171" fontId="743" fillId="0" borderId="4" xfId="0" applyBorder="true" applyFont="true" applyNumberFormat="true">
      <alignment horizontal="right" vertical="top"/>
      <protection locked="true"/>
    </xf>
    <xf numFmtId="171" fontId="744" fillId="0" borderId="4" xfId="0" applyBorder="true" applyFont="true" applyNumberFormat="true">
      <alignment horizontal="right" vertical="top"/>
      <protection locked="true"/>
    </xf>
    <xf numFmtId="4" fontId="745" fillId="0" borderId="4" xfId="0" applyBorder="true" applyFont="true" applyNumberFormat="true">
      <alignment horizontal="right" vertical="top"/>
      <protection locked="true"/>
    </xf>
    <xf numFmtId="0" fontId="746" fillId="0" borderId="0" xfId="0" applyFont="true"/>
    <xf numFmtId="0" fontId="747" fillId="0" borderId="4" xfId="0" applyBorder="true" applyFont="true">
      <alignment horizontal="left" vertical="top"/>
      <protection locked="true"/>
    </xf>
    <xf numFmtId="0" fontId="748" fillId="0" borderId="4" xfId="0" applyBorder="true" applyFont="true">
      <alignment horizontal="left" vertical="top" wrapText="true"/>
      <protection locked="true"/>
    </xf>
    <xf numFmtId="0" fontId="749" fillId="0" borderId="4" xfId="0" applyBorder="true" applyFont="true">
      <alignment horizontal="center" vertical="top"/>
      <protection locked="true"/>
    </xf>
    <xf numFmtId="170" fontId="750" fillId="0" borderId="4" xfId="0" applyBorder="true" applyFont="true" applyNumberFormat="true">
      <alignment horizontal="right" vertical="top"/>
      <protection locked="true"/>
    </xf>
    <xf numFmtId="171" fontId="751" fillId="0" borderId="4" xfId="0" applyBorder="true" applyFont="true" applyNumberFormat="true">
      <alignment horizontal="right" vertical="top"/>
      <protection locked="true"/>
    </xf>
    <xf numFmtId="171" fontId="752" fillId="0" borderId="4" xfId="0" applyBorder="true" applyFont="true" applyNumberFormat="true">
      <alignment horizontal="right" vertical="top"/>
      <protection locked="true"/>
    </xf>
    <xf numFmtId="171" fontId="753" fillId="0" borderId="4" xfId="0" applyBorder="true" applyFont="true" applyNumberFormat="true">
      <alignment horizontal="right" vertical="top"/>
      <protection locked="true"/>
    </xf>
    <xf numFmtId="172" fontId="754" fillId="3" borderId="4" xfId="0" applyFill="true" applyBorder="true" applyFont="true" applyNumberFormat="true">
      <alignment vertical="top" horizontal="right"/>
      <protection locked="false"/>
    </xf>
    <xf numFmtId="173" fontId="755" fillId="0" borderId="4" xfId="0" applyBorder="true" applyFont="true" applyNumberFormat="true">
      <alignment horizontal="right" vertical="top"/>
      <protection locked="true"/>
    </xf>
    <xf numFmtId="4" fontId="756" fillId="0" borderId="4" xfId="0" applyBorder="true" applyFont="true" applyNumberFormat="true">
      <alignment horizontal="right" vertical="top"/>
      <protection locked="true"/>
    </xf>
    <xf numFmtId="172" fontId="757" fillId="3" borderId="4" xfId="0" applyFill="true" applyBorder="true" applyFont="true" applyNumberFormat="true">
      <alignment vertical="top" horizontal="right"/>
      <protection locked="false"/>
    </xf>
    <xf numFmtId="171" fontId="758" fillId="0" borderId="4" xfId="0" applyBorder="true" applyFont="true" applyNumberFormat="true">
      <alignment horizontal="right" vertical="top"/>
      <protection locked="true"/>
    </xf>
    <xf numFmtId="171" fontId="759" fillId="0" borderId="4" xfId="0" applyBorder="true" applyFont="true" applyNumberFormat="true">
      <alignment horizontal="right" vertical="top"/>
      <protection locked="true"/>
    </xf>
    <xf numFmtId="171" fontId="760" fillId="0" borderId="4" xfId="0" applyBorder="true" applyFont="true" applyNumberFormat="true">
      <alignment horizontal="right" vertical="top"/>
      <protection locked="true"/>
    </xf>
    <xf numFmtId="4" fontId="761" fillId="0" borderId="4" xfId="0" applyBorder="true" applyFont="true" applyNumberFormat="true">
      <alignment horizontal="right" vertical="top"/>
      <protection locked="true"/>
    </xf>
    <xf numFmtId="0" fontId="762" fillId="0" borderId="0" xfId="0" applyFont="true"/>
    <xf numFmtId="0" fontId="763" fillId="0" borderId="4" xfId="0" applyBorder="true" applyFont="true">
      <alignment horizontal="left" vertical="top"/>
      <protection locked="true"/>
    </xf>
    <xf numFmtId="0" fontId="764" fillId="0" borderId="4" xfId="0" applyBorder="true" applyFont="true">
      <alignment horizontal="left" vertical="top" wrapText="true"/>
      <protection locked="true"/>
    </xf>
    <xf numFmtId="0" fontId="765" fillId="0" borderId="4" xfId="0" applyBorder="true" applyFont="true">
      <alignment horizontal="center" vertical="top"/>
      <protection locked="true"/>
    </xf>
    <xf numFmtId="170" fontId="766" fillId="0" borderId="4" xfId="0" applyBorder="true" applyFont="true" applyNumberFormat="true">
      <alignment horizontal="right" vertical="top"/>
      <protection locked="true"/>
    </xf>
    <xf numFmtId="171" fontId="767" fillId="0" borderId="4" xfId="0" applyBorder="true" applyFont="true" applyNumberFormat="true">
      <alignment horizontal="right" vertical="top"/>
      <protection locked="true"/>
    </xf>
    <xf numFmtId="171" fontId="768" fillId="0" borderId="4" xfId="0" applyBorder="true" applyFont="true" applyNumberFormat="true">
      <alignment horizontal="right" vertical="top"/>
      <protection locked="true"/>
    </xf>
    <xf numFmtId="171" fontId="769" fillId="0" borderId="4" xfId="0" applyBorder="true" applyFont="true" applyNumberFormat="true">
      <alignment horizontal="right" vertical="top"/>
      <protection locked="true"/>
    </xf>
    <xf numFmtId="172" fontId="770" fillId="3" borderId="4" xfId="0" applyFill="true" applyBorder="true" applyFont="true" applyNumberFormat="true">
      <alignment vertical="top" horizontal="right"/>
      <protection locked="false"/>
    </xf>
    <xf numFmtId="173" fontId="771" fillId="0" borderId="4" xfId="0" applyBorder="true" applyFont="true" applyNumberFormat="true">
      <alignment horizontal="right" vertical="top"/>
      <protection locked="true"/>
    </xf>
    <xf numFmtId="4" fontId="772" fillId="0" borderId="4" xfId="0" applyBorder="true" applyFont="true" applyNumberFormat="true">
      <alignment horizontal="right" vertical="top"/>
      <protection locked="true"/>
    </xf>
    <xf numFmtId="172" fontId="773" fillId="3" borderId="4" xfId="0" applyFill="true" applyBorder="true" applyFont="true" applyNumberFormat="true">
      <alignment vertical="top" horizontal="right"/>
      <protection locked="false"/>
    </xf>
    <xf numFmtId="171" fontId="774" fillId="0" borderId="4" xfId="0" applyBorder="true" applyFont="true" applyNumberFormat="true">
      <alignment horizontal="right" vertical="top"/>
      <protection locked="true"/>
    </xf>
    <xf numFmtId="171" fontId="775" fillId="0" borderId="4" xfId="0" applyBorder="true" applyFont="true" applyNumberFormat="true">
      <alignment horizontal="right" vertical="top"/>
      <protection locked="true"/>
    </xf>
    <xf numFmtId="171" fontId="776" fillId="0" borderId="4" xfId="0" applyBorder="true" applyFont="true" applyNumberFormat="true">
      <alignment horizontal="right" vertical="top"/>
      <protection locked="true"/>
    </xf>
    <xf numFmtId="4" fontId="777" fillId="0" borderId="4" xfId="0" applyBorder="true" applyFont="true" applyNumberFormat="true">
      <alignment horizontal="right" vertical="top"/>
      <protection locked="true"/>
    </xf>
    <xf numFmtId="0" fontId="778" fillId="0" borderId="0" xfId="0" applyFont="true"/>
    <xf numFmtId="0" fontId="779" fillId="5" borderId="4" xfId="0" applyFill="true" applyBorder="true" applyFont="true">
      <alignment horizontal="left"/>
      <protection locked="true"/>
    </xf>
    <xf numFmtId="0" fontId="780" fillId="5" borderId="4" xfId="0" applyFill="true" applyBorder="true" applyFont="true">
      <alignment horizontal="left"/>
      <protection locked="true"/>
    </xf>
    <xf numFmtId="0" fontId="781" fillId="5" borderId="4" xfId="0" applyFill="true" applyBorder="true" applyFont="true">
      <alignment horizontal="left"/>
      <protection locked="true"/>
    </xf>
    <xf numFmtId="0" fontId="782" fillId="5" borderId="4" xfId="0" applyFill="true" applyBorder="true" applyFont="true">
      <alignment horizontal="left"/>
      <protection locked="true"/>
    </xf>
    <xf numFmtId="0" fontId="783" fillId="5" borderId="4" xfId="0" applyFill="true" applyBorder="true" applyFont="true">
      <alignment horizontal="left"/>
      <protection locked="true"/>
    </xf>
    <xf numFmtId="0" fontId="784" fillId="5" borderId="4" xfId="0" applyFill="true" applyBorder="true" applyFont="true">
      <alignment horizontal="left"/>
      <protection locked="true"/>
    </xf>
    <xf numFmtId="0" fontId="785" fillId="5" borderId="4" xfId="0" applyFill="true" applyBorder="true" applyFont="true">
      <alignment horizontal="left"/>
      <protection locked="true"/>
    </xf>
    <xf numFmtId="0" fontId="786" fillId="5" borderId="4" xfId="0" applyFill="true" applyBorder="true" applyFont="true">
      <alignment horizontal="left"/>
      <protection locked="true"/>
    </xf>
    <xf numFmtId="0" fontId="787" fillId="5" borderId="4" xfId="0" applyFill="true" applyBorder="true" applyFont="true">
      <alignment horizontal="left"/>
      <protection locked="true"/>
    </xf>
    <xf numFmtId="0" fontId="788" fillId="5" borderId="4" xfId="0" applyFill="true" applyBorder="true" applyFont="true">
      <alignment horizontal="left"/>
      <protection locked="true"/>
    </xf>
    <xf numFmtId="0" fontId="789" fillId="5" borderId="4" xfId="0" applyFill="true" applyBorder="true" applyFont="true">
      <alignment horizontal="left"/>
      <protection locked="true"/>
    </xf>
    <xf numFmtId="0" fontId="790" fillId="5" borderId="4" xfId="0" applyFill="true" applyBorder="true" applyFont="true">
      <alignment horizontal="left"/>
      <protection locked="true"/>
    </xf>
    <xf numFmtId="4" fontId="791" fillId="5" borderId="4" xfId="0" applyFill="true" applyBorder="true" applyFont="true" applyNumberFormat="true">
      <alignment horizontal="right"/>
      <protection locked="true"/>
    </xf>
    <xf numFmtId="4" fontId="792" fillId="5" borderId="4" xfId="0" applyFill="true" applyBorder="true" applyFont="true" applyNumberFormat="true">
      <alignment horizontal="right"/>
      <protection locked="true"/>
    </xf>
    <xf numFmtId="4" fontId="793" fillId="5" borderId="4" xfId="0" applyFill="true" applyBorder="true" applyFont="true" applyNumberFormat="true">
      <alignment horizontal="right"/>
      <protection locked="true"/>
    </xf>
    <xf numFmtId="0" fontId="794" fillId="0" borderId="0" xfId="0" applyFont="true"/>
    <xf numFmtId="0" fontId="795" fillId="0" borderId="4" xfId="0" applyBorder="true" applyFont="true">
      <alignment horizontal="left" vertical="top"/>
      <protection locked="true"/>
    </xf>
    <xf numFmtId="0" fontId="796" fillId="0" borderId="4" xfId="0" applyBorder="true" applyFont="true">
      <alignment horizontal="left" vertical="top" wrapText="true"/>
      <protection locked="true"/>
    </xf>
    <xf numFmtId="0" fontId="797" fillId="0" borderId="4" xfId="0" applyBorder="true" applyFont="true">
      <alignment horizontal="center" vertical="top"/>
      <protection locked="true"/>
    </xf>
    <xf numFmtId="170" fontId="798" fillId="0" borderId="4" xfId="0" applyBorder="true" applyFont="true" applyNumberFormat="true">
      <alignment horizontal="right" vertical="top"/>
      <protection locked="true"/>
    </xf>
    <xf numFmtId="171" fontId="799" fillId="0" borderId="4" xfId="0" applyBorder="true" applyFont="true" applyNumberFormat="true">
      <alignment horizontal="right" vertical="top"/>
      <protection locked="true"/>
    </xf>
    <xf numFmtId="171" fontId="800" fillId="0" borderId="4" xfId="0" applyBorder="true" applyFont="true" applyNumberFormat="true">
      <alignment horizontal="right" vertical="top"/>
      <protection locked="true"/>
    </xf>
    <xf numFmtId="171" fontId="801" fillId="0" borderId="4" xfId="0" applyBorder="true" applyFont="true" applyNumberFormat="true">
      <alignment horizontal="right" vertical="top"/>
      <protection locked="true"/>
    </xf>
    <xf numFmtId="172" fontId="802" fillId="3" borderId="4" xfId="0" applyFill="true" applyBorder="true" applyFont="true" applyNumberFormat="true">
      <alignment vertical="top" horizontal="right"/>
      <protection locked="false"/>
    </xf>
    <xf numFmtId="173" fontId="803" fillId="0" borderId="4" xfId="0" applyBorder="true" applyFont="true" applyNumberFormat="true">
      <alignment horizontal="right" vertical="top"/>
      <protection locked="true"/>
    </xf>
    <xf numFmtId="4" fontId="804" fillId="0" borderId="4" xfId="0" applyBorder="true" applyFont="true" applyNumberFormat="true">
      <alignment horizontal="right" vertical="top"/>
      <protection locked="true"/>
    </xf>
    <xf numFmtId="172" fontId="805" fillId="3" borderId="4" xfId="0" applyFill="true" applyBorder="true" applyFont="true" applyNumberFormat="true">
      <alignment vertical="top" horizontal="right"/>
      <protection locked="false"/>
    </xf>
    <xf numFmtId="171" fontId="806" fillId="0" borderId="4" xfId="0" applyBorder="true" applyFont="true" applyNumberFormat="true">
      <alignment horizontal="right" vertical="top"/>
      <protection locked="true"/>
    </xf>
    <xf numFmtId="171" fontId="807" fillId="0" borderId="4" xfId="0" applyBorder="true" applyFont="true" applyNumberFormat="true">
      <alignment horizontal="right" vertical="top"/>
      <protection locked="true"/>
    </xf>
    <xf numFmtId="171" fontId="808" fillId="0" borderId="4" xfId="0" applyBorder="true" applyFont="true" applyNumberFormat="true">
      <alignment horizontal="right" vertical="top"/>
      <protection locked="true"/>
    </xf>
    <xf numFmtId="4" fontId="809" fillId="0" borderId="4" xfId="0" applyBorder="true" applyFont="true" applyNumberFormat="true">
      <alignment horizontal="right" vertical="top"/>
      <protection locked="true"/>
    </xf>
    <xf numFmtId="0" fontId="810" fillId="0" borderId="0" xfId="0" applyFont="true"/>
    <xf numFmtId="0" fontId="811" fillId="0" borderId="4" xfId="0" applyBorder="true" applyFont="true">
      <alignment horizontal="left" vertical="top"/>
      <protection locked="true"/>
    </xf>
    <xf numFmtId="0" fontId="812" fillId="0" borderId="4" xfId="0" applyBorder="true" applyFont="true">
      <alignment horizontal="left" vertical="top" wrapText="true"/>
      <protection locked="true"/>
    </xf>
    <xf numFmtId="0" fontId="813" fillId="0" borderId="4" xfId="0" applyBorder="true" applyFont="true">
      <alignment horizontal="center" vertical="top"/>
      <protection locked="true"/>
    </xf>
    <xf numFmtId="170" fontId="814" fillId="0" borderId="4" xfId="0" applyBorder="true" applyFont="true" applyNumberFormat="true">
      <alignment horizontal="right" vertical="top"/>
      <protection locked="true"/>
    </xf>
    <xf numFmtId="171" fontId="815" fillId="0" borderId="4" xfId="0" applyBorder="true" applyFont="true" applyNumberFormat="true">
      <alignment horizontal="right" vertical="top"/>
      <protection locked="true"/>
    </xf>
    <xf numFmtId="171" fontId="816" fillId="0" borderId="4" xfId="0" applyBorder="true" applyFont="true" applyNumberFormat="true">
      <alignment horizontal="right" vertical="top"/>
      <protection locked="true"/>
    </xf>
    <xf numFmtId="171" fontId="817" fillId="0" borderId="4" xfId="0" applyBorder="true" applyFont="true" applyNumberFormat="true">
      <alignment horizontal="right" vertical="top"/>
      <protection locked="true"/>
    </xf>
    <xf numFmtId="172" fontId="818" fillId="3" borderId="4" xfId="0" applyFill="true" applyBorder="true" applyFont="true" applyNumberFormat="true">
      <alignment vertical="top" horizontal="right"/>
      <protection locked="false"/>
    </xf>
    <xf numFmtId="173" fontId="819" fillId="0" borderId="4" xfId="0" applyBorder="true" applyFont="true" applyNumberFormat="true">
      <alignment horizontal="right" vertical="top"/>
      <protection locked="true"/>
    </xf>
    <xf numFmtId="4" fontId="820" fillId="0" borderId="4" xfId="0" applyBorder="true" applyFont="true" applyNumberFormat="true">
      <alignment horizontal="right" vertical="top"/>
      <protection locked="true"/>
    </xf>
    <xf numFmtId="172" fontId="821" fillId="3" borderId="4" xfId="0" applyFill="true" applyBorder="true" applyFont="true" applyNumberFormat="true">
      <alignment vertical="top" horizontal="right"/>
      <protection locked="false"/>
    </xf>
    <xf numFmtId="171" fontId="822" fillId="0" borderId="4" xfId="0" applyBorder="true" applyFont="true" applyNumberFormat="true">
      <alignment horizontal="right" vertical="top"/>
      <protection locked="true"/>
    </xf>
    <xf numFmtId="171" fontId="823" fillId="0" borderId="4" xfId="0" applyBorder="true" applyFont="true" applyNumberFormat="true">
      <alignment horizontal="right" vertical="top"/>
      <protection locked="true"/>
    </xf>
    <xf numFmtId="171" fontId="824" fillId="0" borderId="4" xfId="0" applyBorder="true" applyFont="true" applyNumberFormat="true">
      <alignment horizontal="right" vertical="top"/>
      <protection locked="true"/>
    </xf>
    <xf numFmtId="4" fontId="825" fillId="0" borderId="4" xfId="0" applyBorder="true" applyFont="true" applyNumberFormat="true">
      <alignment horizontal="right" vertical="top"/>
      <protection locked="true"/>
    </xf>
    <xf numFmtId="0" fontId="826" fillId="0" borderId="0" xfId="0" applyFont="true"/>
    <xf numFmtId="0" fontId="827" fillId="0" borderId="4" xfId="0" applyBorder="true" applyFont="true">
      <alignment horizontal="left" vertical="top"/>
      <protection locked="true"/>
    </xf>
    <xf numFmtId="0" fontId="828" fillId="0" borderId="4" xfId="0" applyBorder="true" applyFont="true">
      <alignment horizontal="left" vertical="top" wrapText="true"/>
      <protection locked="true"/>
    </xf>
    <xf numFmtId="0" fontId="829" fillId="0" borderId="4" xfId="0" applyBorder="true" applyFont="true">
      <alignment horizontal="center" vertical="top"/>
      <protection locked="true"/>
    </xf>
    <xf numFmtId="170" fontId="830" fillId="0" borderId="4" xfId="0" applyBorder="true" applyFont="true" applyNumberFormat="true">
      <alignment horizontal="right" vertical="top"/>
      <protection locked="true"/>
    </xf>
    <xf numFmtId="171" fontId="831" fillId="0" borderId="4" xfId="0" applyBorder="true" applyFont="true" applyNumberFormat="true">
      <alignment horizontal="right" vertical="top"/>
      <protection locked="true"/>
    </xf>
    <xf numFmtId="171" fontId="832" fillId="0" borderId="4" xfId="0" applyBorder="true" applyFont="true" applyNumberFormat="true">
      <alignment horizontal="right" vertical="top"/>
      <protection locked="true"/>
    </xf>
    <xf numFmtId="171" fontId="833" fillId="0" borderId="4" xfId="0" applyBorder="true" applyFont="true" applyNumberFormat="true">
      <alignment horizontal="right" vertical="top"/>
      <protection locked="true"/>
    </xf>
    <xf numFmtId="172" fontId="834" fillId="3" borderId="4" xfId="0" applyFill="true" applyBorder="true" applyFont="true" applyNumberFormat="true">
      <alignment vertical="top" horizontal="right"/>
      <protection locked="false"/>
    </xf>
    <xf numFmtId="173" fontId="835" fillId="0" borderId="4" xfId="0" applyBorder="true" applyFont="true" applyNumberFormat="true">
      <alignment horizontal="right" vertical="top"/>
      <protection locked="true"/>
    </xf>
    <xf numFmtId="4" fontId="836" fillId="0" borderId="4" xfId="0" applyBorder="true" applyFont="true" applyNumberFormat="true">
      <alignment horizontal="right" vertical="top"/>
      <protection locked="true"/>
    </xf>
    <xf numFmtId="172" fontId="837" fillId="3" borderId="4" xfId="0" applyFill="true" applyBorder="true" applyFont="true" applyNumberFormat="true">
      <alignment vertical="top" horizontal="right"/>
      <protection locked="false"/>
    </xf>
    <xf numFmtId="171" fontId="838" fillId="0" borderId="4" xfId="0" applyBorder="true" applyFont="true" applyNumberFormat="true">
      <alignment horizontal="right" vertical="top"/>
      <protection locked="true"/>
    </xf>
    <xf numFmtId="171" fontId="839" fillId="0" borderId="4" xfId="0" applyBorder="true" applyFont="true" applyNumberFormat="true">
      <alignment horizontal="right" vertical="top"/>
      <protection locked="true"/>
    </xf>
    <xf numFmtId="171" fontId="840" fillId="0" borderId="4" xfId="0" applyBorder="true" applyFont="true" applyNumberFormat="true">
      <alignment horizontal="right" vertical="top"/>
      <protection locked="true"/>
    </xf>
    <xf numFmtId="4" fontId="841" fillId="0" borderId="4" xfId="0" applyBorder="true" applyFont="true" applyNumberFormat="true">
      <alignment horizontal="right" vertical="top"/>
      <protection locked="true"/>
    </xf>
    <xf numFmtId="0" fontId="842" fillId="0" borderId="0" xfId="0" applyFont="true"/>
    <xf numFmtId="0" fontId="843" fillId="0" borderId="4" xfId="0" applyBorder="true" applyFont="true">
      <alignment horizontal="left" vertical="top"/>
      <protection locked="true"/>
    </xf>
    <xf numFmtId="0" fontId="844" fillId="0" borderId="4" xfId="0" applyBorder="true" applyFont="true">
      <alignment horizontal="left" vertical="top" wrapText="true"/>
      <protection locked="true"/>
    </xf>
    <xf numFmtId="0" fontId="845" fillId="0" borderId="4" xfId="0" applyBorder="true" applyFont="true">
      <alignment horizontal="center" vertical="top"/>
      <protection locked="true"/>
    </xf>
    <xf numFmtId="170" fontId="846" fillId="0" borderId="4" xfId="0" applyBorder="true" applyFont="true" applyNumberFormat="true">
      <alignment horizontal="right" vertical="top"/>
      <protection locked="true"/>
    </xf>
    <xf numFmtId="171" fontId="847" fillId="0" borderId="4" xfId="0" applyBorder="true" applyFont="true" applyNumberFormat="true">
      <alignment horizontal="right" vertical="top"/>
      <protection locked="true"/>
    </xf>
    <xf numFmtId="171" fontId="848" fillId="0" borderId="4" xfId="0" applyBorder="true" applyFont="true" applyNumberFormat="true">
      <alignment horizontal="right" vertical="top"/>
      <protection locked="true"/>
    </xf>
    <xf numFmtId="171" fontId="849" fillId="0" borderId="4" xfId="0" applyBorder="true" applyFont="true" applyNumberFormat="true">
      <alignment horizontal="right" vertical="top"/>
      <protection locked="true"/>
    </xf>
    <xf numFmtId="172" fontId="850" fillId="3" borderId="4" xfId="0" applyFill="true" applyBorder="true" applyFont="true" applyNumberFormat="true">
      <alignment vertical="top" horizontal="right"/>
      <protection locked="false"/>
    </xf>
    <xf numFmtId="173" fontId="851" fillId="0" borderId="4" xfId="0" applyBorder="true" applyFont="true" applyNumberFormat="true">
      <alignment horizontal="right" vertical="top"/>
      <protection locked="true"/>
    </xf>
    <xf numFmtId="4" fontId="852" fillId="0" borderId="4" xfId="0" applyBorder="true" applyFont="true" applyNumberFormat="true">
      <alignment horizontal="right" vertical="top"/>
      <protection locked="true"/>
    </xf>
    <xf numFmtId="172" fontId="853" fillId="3" borderId="4" xfId="0" applyFill="true" applyBorder="true" applyFont="true" applyNumberFormat="true">
      <alignment vertical="top" horizontal="right"/>
      <protection locked="false"/>
    </xf>
    <xf numFmtId="171" fontId="854" fillId="0" borderId="4" xfId="0" applyBorder="true" applyFont="true" applyNumberFormat="true">
      <alignment horizontal="right" vertical="top"/>
      <protection locked="true"/>
    </xf>
    <xf numFmtId="171" fontId="855" fillId="0" borderId="4" xfId="0" applyBorder="true" applyFont="true" applyNumberFormat="true">
      <alignment horizontal="right" vertical="top"/>
      <protection locked="true"/>
    </xf>
    <xf numFmtId="171" fontId="856" fillId="0" borderId="4" xfId="0" applyBorder="true" applyFont="true" applyNumberFormat="true">
      <alignment horizontal="right" vertical="top"/>
      <protection locked="true"/>
    </xf>
    <xf numFmtId="4" fontId="857" fillId="0" borderId="4" xfId="0" applyBorder="true" applyFont="true" applyNumberFormat="true">
      <alignment horizontal="right" vertical="top"/>
      <protection locked="true"/>
    </xf>
    <xf numFmtId="0" fontId="858" fillId="0" borderId="0" xfId="0" applyFont="true"/>
    <xf numFmtId="0" fontId="859" fillId="0" borderId="4" xfId="0" applyBorder="true" applyFont="true">
      <alignment horizontal="left" vertical="top"/>
      <protection locked="true"/>
    </xf>
    <xf numFmtId="0" fontId="860" fillId="0" borderId="4" xfId="0" applyBorder="true" applyFont="true">
      <alignment horizontal="left" vertical="top" wrapText="true"/>
      <protection locked="true"/>
    </xf>
    <xf numFmtId="0" fontId="861" fillId="0" borderId="4" xfId="0" applyBorder="true" applyFont="true">
      <alignment horizontal="center" vertical="top"/>
      <protection locked="true"/>
    </xf>
    <xf numFmtId="170" fontId="862" fillId="0" borderId="4" xfId="0" applyBorder="true" applyFont="true" applyNumberFormat="true">
      <alignment horizontal="right" vertical="top"/>
      <protection locked="true"/>
    </xf>
    <xf numFmtId="171" fontId="863" fillId="0" borderId="4" xfId="0" applyBorder="true" applyFont="true" applyNumberFormat="true">
      <alignment horizontal="right" vertical="top"/>
      <protection locked="true"/>
    </xf>
    <xf numFmtId="171" fontId="864" fillId="0" borderId="4" xfId="0" applyBorder="true" applyFont="true" applyNumberFormat="true">
      <alignment horizontal="right" vertical="top"/>
      <protection locked="true"/>
    </xf>
    <xf numFmtId="171" fontId="865" fillId="0" borderId="4" xfId="0" applyBorder="true" applyFont="true" applyNumberFormat="true">
      <alignment horizontal="right" vertical="top"/>
      <protection locked="true"/>
    </xf>
    <xf numFmtId="172" fontId="866" fillId="3" borderId="4" xfId="0" applyFill="true" applyBorder="true" applyFont="true" applyNumberFormat="true">
      <alignment vertical="top" horizontal="right"/>
      <protection locked="false"/>
    </xf>
    <xf numFmtId="173" fontId="867" fillId="0" borderId="4" xfId="0" applyBorder="true" applyFont="true" applyNumberFormat="true">
      <alignment horizontal="right" vertical="top"/>
      <protection locked="true"/>
    </xf>
    <xf numFmtId="4" fontId="868" fillId="0" borderId="4" xfId="0" applyBorder="true" applyFont="true" applyNumberFormat="true">
      <alignment horizontal="right" vertical="top"/>
      <protection locked="true"/>
    </xf>
    <xf numFmtId="172" fontId="869" fillId="3" borderId="4" xfId="0" applyFill="true" applyBorder="true" applyFont="true" applyNumberFormat="true">
      <alignment vertical="top" horizontal="right"/>
      <protection locked="false"/>
    </xf>
    <xf numFmtId="171" fontId="870" fillId="0" borderId="4" xfId="0" applyBorder="true" applyFont="true" applyNumberFormat="true">
      <alignment horizontal="right" vertical="top"/>
      <protection locked="true"/>
    </xf>
    <xf numFmtId="171" fontId="871" fillId="0" borderId="4" xfId="0" applyBorder="true" applyFont="true" applyNumberFormat="true">
      <alignment horizontal="right" vertical="top"/>
      <protection locked="true"/>
    </xf>
    <xf numFmtId="171" fontId="872" fillId="0" borderId="4" xfId="0" applyBorder="true" applyFont="true" applyNumberFormat="true">
      <alignment horizontal="right" vertical="top"/>
      <protection locked="true"/>
    </xf>
    <xf numFmtId="4" fontId="873" fillId="0" borderId="4" xfId="0" applyBorder="true" applyFont="true" applyNumberFormat="true">
      <alignment horizontal="right" vertical="top"/>
      <protection locked="true"/>
    </xf>
    <xf numFmtId="0" fontId="874" fillId="0" borderId="0" xfId="0" applyFont="true"/>
    <xf numFmtId="0" fontId="875" fillId="0" borderId="4" xfId="0" applyBorder="true" applyFont="true">
      <alignment horizontal="left" vertical="top"/>
      <protection locked="true"/>
    </xf>
    <xf numFmtId="0" fontId="876" fillId="0" borderId="4" xfId="0" applyBorder="true" applyFont="true">
      <alignment horizontal="left" vertical="top" wrapText="true"/>
      <protection locked="true"/>
    </xf>
    <xf numFmtId="0" fontId="877" fillId="0" borderId="4" xfId="0" applyBorder="true" applyFont="true">
      <alignment horizontal="center" vertical="top"/>
      <protection locked="true"/>
    </xf>
    <xf numFmtId="170" fontId="878" fillId="0" borderId="4" xfId="0" applyBorder="true" applyFont="true" applyNumberFormat="true">
      <alignment horizontal="right" vertical="top"/>
      <protection locked="true"/>
    </xf>
    <xf numFmtId="171" fontId="879" fillId="0" borderId="4" xfId="0" applyBorder="true" applyFont="true" applyNumberFormat="true">
      <alignment horizontal="right" vertical="top"/>
      <protection locked="true"/>
    </xf>
    <xf numFmtId="171" fontId="880" fillId="0" borderId="4" xfId="0" applyBorder="true" applyFont="true" applyNumberFormat="true">
      <alignment horizontal="right" vertical="top"/>
      <protection locked="true"/>
    </xf>
    <xf numFmtId="171" fontId="881" fillId="0" borderId="4" xfId="0" applyBorder="true" applyFont="true" applyNumberFormat="true">
      <alignment horizontal="right" vertical="top"/>
      <protection locked="true"/>
    </xf>
    <xf numFmtId="172" fontId="882" fillId="3" borderId="4" xfId="0" applyFill="true" applyBorder="true" applyFont="true" applyNumberFormat="true">
      <alignment vertical="top" horizontal="right"/>
      <protection locked="false"/>
    </xf>
    <xf numFmtId="173" fontId="883" fillId="0" borderId="4" xfId="0" applyBorder="true" applyFont="true" applyNumberFormat="true">
      <alignment horizontal="right" vertical="top"/>
      <protection locked="true"/>
    </xf>
    <xf numFmtId="4" fontId="884" fillId="0" borderId="4" xfId="0" applyBorder="true" applyFont="true" applyNumberFormat="true">
      <alignment horizontal="right" vertical="top"/>
      <protection locked="true"/>
    </xf>
    <xf numFmtId="172" fontId="885" fillId="3" borderId="4" xfId="0" applyFill="true" applyBorder="true" applyFont="true" applyNumberFormat="true">
      <alignment vertical="top" horizontal="right"/>
      <protection locked="false"/>
    </xf>
    <xf numFmtId="171" fontId="886" fillId="0" borderId="4" xfId="0" applyBorder="true" applyFont="true" applyNumberFormat="true">
      <alignment horizontal="right" vertical="top"/>
      <protection locked="true"/>
    </xf>
    <xf numFmtId="171" fontId="887" fillId="0" borderId="4" xfId="0" applyBorder="true" applyFont="true" applyNumberFormat="true">
      <alignment horizontal="right" vertical="top"/>
      <protection locked="true"/>
    </xf>
    <xf numFmtId="171" fontId="888" fillId="0" borderId="4" xfId="0" applyBorder="true" applyFont="true" applyNumberFormat="true">
      <alignment horizontal="right" vertical="top"/>
      <protection locked="true"/>
    </xf>
    <xf numFmtId="4" fontId="889" fillId="0" borderId="4" xfId="0" applyBorder="true" applyFont="true" applyNumberFormat="true">
      <alignment horizontal="right" vertical="top"/>
      <protection locked="true"/>
    </xf>
    <xf numFmtId="0" fontId="890" fillId="0" borderId="0" xfId="0" applyFont="true"/>
    <xf numFmtId="0" fontId="891" fillId="5" borderId="0" xfId="0" applyFill="true" applyFont="true">
      <alignment horizontal="right"/>
      <protection locked="true"/>
    </xf>
    <xf numFmtId="4" fontId="892" fillId="5" borderId="0" xfId="0" applyFill="true" applyFont="true" applyNumberFormat="true">
      <alignment horizontal="right"/>
      <protection locked="true"/>
    </xf>
    <xf numFmtId="4" fontId="893" fillId="5" borderId="0" xfId="0" applyFill="true" applyFont="true" applyNumberFormat="true">
      <alignment horizontal="right"/>
      <protection locked="true"/>
    </xf>
    <xf numFmtId="4" fontId="894" fillId="5" borderId="0" xfId="0" applyFill="true" applyFont="true" applyNumberFormat="true">
      <alignment horizontal="right"/>
      <protection locked="true"/>
    </xf>
    <xf numFmtId="0" fontId="895" fillId="8" borderId="0" xfId="0" applyFont="true" applyFill="true">
      <alignment horizontal="left" vertical="top"/>
      <protection locked="true"/>
    </xf>
    <xf numFmtId="0" fontId="896" fillId="3" borderId="0" xfId="0" applyFont="true" applyFill="true">
      <alignment horizontal="left" vertical="top"/>
      <protection locked="true"/>
    </xf>
    <xf numFmtId="0" fontId="897" fillId="0" borderId="5" xfId="0" applyFont="true" applyBorder="true">
      <alignment horizontal="center" vertical="top"/>
      <protection locked="true"/>
    </xf>
    <xf numFmtId="166" fontId="898" fillId="0" borderId="0" xfId="0" applyFont="true" applyNumberFormat="true">
      <alignment horizontal="center" vertical="top"/>
      <protection locked="true"/>
    </xf>
    <xf numFmtId="0" fontId="899" fillId="0" borderId="0" xfId="0" applyFont="true">
      <alignment horizontal="left" vertical="top"/>
      <protection locked="true"/>
    </xf>
    <xf numFmtId="165" fontId="900" fillId="0" borderId="0" xfId="0" applyFont="true" applyNumberFormat="true">
      <alignment horizontal="left" vertical="top"/>
      <protection locked="true"/>
    </xf>
    <xf numFmtId="168" fontId="901" fillId="0" borderId="0" xfId="0" applyFont="true" applyNumberFormat="true">
      <alignment horizontal="left" vertical="top"/>
      <protection locked="true"/>
    </xf>
    <xf numFmtId="169" fontId="0" fillId="0" borderId="0" xfId="0" applyNumberFormat="true"/>
    <xf numFmtId="0" fontId="902" fillId="5" borderId="4" xfId="0" applyFill="true" applyBorder="true" applyFont="true">
      <alignment horizontal="left"/>
      <protection locked="true"/>
    </xf>
    <xf numFmtId="0" fontId="903" fillId="5" borderId="4" xfId="0" applyFill="true" applyBorder="true" applyFont="true">
      <alignment horizontal="left"/>
      <protection locked="true"/>
    </xf>
    <xf numFmtId="0" fontId="904" fillId="5" borderId="4" xfId="0" applyFill="true" applyBorder="true" applyFont="true">
      <alignment horizontal="left"/>
      <protection locked="true"/>
    </xf>
    <xf numFmtId="0" fontId="905" fillId="5" borderId="4" xfId="0" applyFill="true" applyBorder="true" applyFont="true">
      <alignment horizontal="left"/>
      <protection locked="true"/>
    </xf>
    <xf numFmtId="0" fontId="906" fillId="5" borderId="4" xfId="0" applyFill="true" applyBorder="true" applyFont="true">
      <alignment horizontal="left"/>
      <protection locked="true"/>
    </xf>
    <xf numFmtId="0" fontId="907" fillId="5" borderId="4" xfId="0" applyFill="true" applyBorder="true" applyFont="true">
      <alignment horizontal="left"/>
      <protection locked="true"/>
    </xf>
    <xf numFmtId="0" fontId="908" fillId="5" borderId="4" xfId="0" applyFill="true" applyBorder="true" applyFont="true">
      <alignment horizontal="left"/>
      <protection locked="true"/>
    </xf>
    <xf numFmtId="0" fontId="909" fillId="5" borderId="4" xfId="0" applyFill="true" applyBorder="true" applyFont="true">
      <alignment horizontal="left"/>
      <protection locked="true"/>
    </xf>
    <xf numFmtId="0" fontId="910" fillId="5" borderId="4" xfId="0" applyFill="true" applyBorder="true" applyFont="true">
      <alignment horizontal="left"/>
      <protection locked="true"/>
    </xf>
    <xf numFmtId="0" fontId="911" fillId="5" borderId="4" xfId="0" applyFill="true" applyBorder="true" applyFont="true">
      <alignment horizontal="left"/>
      <protection locked="true"/>
    </xf>
    <xf numFmtId="0" fontId="912" fillId="5" borderId="4" xfId="0" applyFill="true" applyBorder="true" applyFont="true">
      <alignment horizontal="left"/>
      <protection locked="true"/>
    </xf>
    <xf numFmtId="0" fontId="913" fillId="0" borderId="4" xfId="0" applyBorder="true" applyFont="true">
      <alignment horizontal="left" vertical="top"/>
      <protection locked="true"/>
    </xf>
    <xf numFmtId="0" fontId="914" fillId="0" borderId="4" xfId="0" applyBorder="true" applyFont="true">
      <alignment horizontal="left" vertical="top" wrapText="true"/>
      <protection locked="true"/>
    </xf>
    <xf numFmtId="4" fontId="915" fillId="3" borderId="4" xfId="0" applyFill="true" applyBorder="true" applyFont="true" applyNumberFormat="true">
      <alignment vertical="top" horizontal="right"/>
      <protection locked="false"/>
    </xf>
    <xf numFmtId="4" fontId="916" fillId="0" borderId="4" xfId="0" applyBorder="true" applyFont="true" applyNumberFormat="true">
      <alignment horizontal="right" vertical="top"/>
      <protection locked="true"/>
    </xf>
    <xf numFmtId="4" fontId="917" fillId="3" borderId="4" xfId="0" applyFill="true" applyBorder="true" applyFont="true" applyNumberFormat="true">
      <alignment vertical="top" horizontal="right"/>
      <protection locked="false"/>
    </xf>
    <xf numFmtId="4" fontId="918" fillId="0" borderId="4" xfId="0" applyBorder="true" applyFont="true" applyNumberFormat="true">
      <alignment horizontal="right" vertical="top"/>
      <protection locked="true"/>
    </xf>
    <xf numFmtId="4" fontId="919" fillId="3" borderId="4" xfId="0" applyFill="true" applyBorder="true" applyFont="true" applyNumberFormat="true">
      <alignment vertical="top" horizontal="right"/>
      <protection locked="false"/>
    </xf>
    <xf numFmtId="4" fontId="920" fillId="0" borderId="4" xfId="0" applyBorder="true" applyFont="true" applyNumberFormat="true">
      <alignment horizontal="right" vertical="top"/>
      <protection locked="true"/>
    </xf>
    <xf numFmtId="4" fontId="921" fillId="5" borderId="4" xfId="0" applyFill="true" applyBorder="true" applyFont="true" applyNumberFormat="true">
      <alignment horizontal="right" vertical="top"/>
      <protection locked="true"/>
    </xf>
    <xf numFmtId="4" fontId="922" fillId="5" borderId="4" xfId="0" applyFill="true" applyBorder="true" applyFont="true" applyNumberFormat="true">
      <alignment horizontal="right" vertical="top"/>
      <protection locked="true"/>
    </xf>
    <xf numFmtId="0" fontId="923" fillId="0" borderId="4" xfId="0" applyBorder="true" applyFont="true">
      <alignment horizontal="left" vertical="top"/>
      <protection locked="true"/>
    </xf>
    <xf numFmtId="0" fontId="924" fillId="0" borderId="4" xfId="0" applyBorder="true" applyFont="true">
      <alignment horizontal="left" vertical="top" wrapText="true"/>
      <protection locked="true"/>
    </xf>
    <xf numFmtId="4" fontId="925" fillId="3" borderId="4" xfId="0" applyFill="true" applyBorder="true" applyFont="true" applyNumberFormat="true">
      <alignment vertical="top" horizontal="right"/>
      <protection locked="false"/>
    </xf>
    <xf numFmtId="4" fontId="926" fillId="0" borderId="4" xfId="0" applyBorder="true" applyFont="true" applyNumberFormat="true">
      <alignment horizontal="right" vertical="top"/>
      <protection locked="true"/>
    </xf>
    <xf numFmtId="4" fontId="927" fillId="3" borderId="4" xfId="0" applyFill="true" applyBorder="true" applyFont="true" applyNumberFormat="true">
      <alignment vertical="top" horizontal="right"/>
      <protection locked="false"/>
    </xf>
    <xf numFmtId="4" fontId="928" fillId="0" borderId="4" xfId="0" applyBorder="true" applyFont="true" applyNumberFormat="true">
      <alignment horizontal="right" vertical="top"/>
      <protection locked="true"/>
    </xf>
    <xf numFmtId="4" fontId="929" fillId="3" borderId="4" xfId="0" applyFill="true" applyBorder="true" applyFont="true" applyNumberFormat="true">
      <alignment vertical="top" horizontal="right"/>
      <protection locked="false"/>
    </xf>
    <xf numFmtId="4" fontId="930" fillId="0" borderId="4" xfId="0" applyBorder="true" applyFont="true" applyNumberFormat="true">
      <alignment horizontal="right" vertical="top"/>
      <protection locked="true"/>
    </xf>
    <xf numFmtId="4" fontId="931" fillId="5" borderId="4" xfId="0" applyFill="true" applyBorder="true" applyFont="true" applyNumberFormat="true">
      <alignment horizontal="right" vertical="top"/>
      <protection locked="true"/>
    </xf>
    <xf numFmtId="4" fontId="932" fillId="5" borderId="4" xfId="0" applyFill="true" applyBorder="true" applyFont="true" applyNumberFormat="true">
      <alignment horizontal="right" vertical="top"/>
      <protection locked="true"/>
    </xf>
    <xf numFmtId="0" fontId="933" fillId="0" borderId="4" xfId="0" applyBorder="true" applyFont="true">
      <alignment horizontal="left" vertical="top"/>
      <protection locked="true"/>
    </xf>
    <xf numFmtId="0" fontId="934" fillId="0" borderId="4" xfId="0" applyBorder="true" applyFont="true">
      <alignment horizontal="left" vertical="top" wrapText="true"/>
      <protection locked="true"/>
    </xf>
    <xf numFmtId="4" fontId="935" fillId="3" borderId="4" xfId="0" applyFill="true" applyBorder="true" applyFont="true" applyNumberFormat="true">
      <alignment vertical="top" horizontal="right"/>
      <protection locked="false"/>
    </xf>
    <xf numFmtId="4" fontId="936" fillId="0" borderId="4" xfId="0" applyBorder="true" applyFont="true" applyNumberFormat="true">
      <alignment horizontal="right" vertical="top"/>
      <protection locked="true"/>
    </xf>
    <xf numFmtId="4" fontId="937" fillId="3" borderId="4" xfId="0" applyFill="true" applyBorder="true" applyFont="true" applyNumberFormat="true">
      <alignment vertical="top" horizontal="right"/>
      <protection locked="false"/>
    </xf>
    <xf numFmtId="4" fontId="938" fillId="0" borderId="4" xfId="0" applyBorder="true" applyFont="true" applyNumberFormat="true">
      <alignment horizontal="right" vertical="top"/>
      <protection locked="true"/>
    </xf>
    <xf numFmtId="4" fontId="939" fillId="3" borderId="4" xfId="0" applyFill="true" applyBorder="true" applyFont="true" applyNumberFormat="true">
      <alignment vertical="top" horizontal="right"/>
      <protection locked="false"/>
    </xf>
    <xf numFmtId="4" fontId="940" fillId="0" borderId="4" xfId="0" applyBorder="true" applyFont="true" applyNumberFormat="true">
      <alignment horizontal="right" vertical="top"/>
      <protection locked="true"/>
    </xf>
    <xf numFmtId="4" fontId="941" fillId="5" borderId="4" xfId="0" applyFill="true" applyBorder="true" applyFont="true" applyNumberFormat="true">
      <alignment horizontal="right" vertical="top"/>
      <protection locked="true"/>
    </xf>
    <xf numFmtId="4" fontId="942" fillId="5" borderId="4" xfId="0" applyFill="true" applyBorder="true" applyFont="true" applyNumberFormat="true">
      <alignment horizontal="right" vertical="top"/>
      <protection locked="true"/>
    </xf>
    <xf numFmtId="0" fontId="943" fillId="0" borderId="4" xfId="0" applyBorder="true" applyFont="true">
      <alignment horizontal="left" vertical="top"/>
      <protection locked="true"/>
    </xf>
    <xf numFmtId="0" fontId="944" fillId="0" borderId="4" xfId="0" applyBorder="true" applyFont="true">
      <alignment horizontal="left" vertical="top" wrapText="true"/>
      <protection locked="true"/>
    </xf>
    <xf numFmtId="4" fontId="945" fillId="3" borderId="4" xfId="0" applyFill="true" applyBorder="true" applyFont="true" applyNumberFormat="true">
      <alignment vertical="top" horizontal="right"/>
      <protection locked="false"/>
    </xf>
    <xf numFmtId="4" fontId="946" fillId="0" borderId="4" xfId="0" applyBorder="true" applyFont="true" applyNumberFormat="true">
      <alignment horizontal="right" vertical="top"/>
      <protection locked="true"/>
    </xf>
    <xf numFmtId="4" fontId="947" fillId="3" borderId="4" xfId="0" applyFill="true" applyBorder="true" applyFont="true" applyNumberFormat="true">
      <alignment vertical="top" horizontal="right"/>
      <protection locked="false"/>
    </xf>
    <xf numFmtId="4" fontId="948" fillId="0" borderId="4" xfId="0" applyBorder="true" applyFont="true" applyNumberFormat="true">
      <alignment horizontal="right" vertical="top"/>
      <protection locked="true"/>
    </xf>
    <xf numFmtId="4" fontId="949" fillId="3" borderId="4" xfId="0" applyFill="true" applyBorder="true" applyFont="true" applyNumberFormat="true">
      <alignment vertical="top" horizontal="right"/>
      <protection locked="false"/>
    </xf>
    <xf numFmtId="4" fontId="950" fillId="0" borderId="4" xfId="0" applyBorder="true" applyFont="true" applyNumberFormat="true">
      <alignment horizontal="right" vertical="top"/>
      <protection locked="true"/>
    </xf>
    <xf numFmtId="4" fontId="951" fillId="5" borderId="4" xfId="0" applyFill="true" applyBorder="true" applyFont="true" applyNumberFormat="true">
      <alignment horizontal="right" vertical="top"/>
      <protection locked="true"/>
    </xf>
    <xf numFmtId="4" fontId="952" fillId="5" borderId="4" xfId="0" applyFill="true" applyBorder="true" applyFont="true" applyNumberFormat="true">
      <alignment horizontal="right" vertical="top"/>
      <protection locked="true"/>
    </xf>
    <xf numFmtId="0" fontId="953" fillId="0" borderId="4" xfId="0" applyBorder="true" applyFont="true">
      <alignment horizontal="left" vertical="top"/>
      <protection locked="true"/>
    </xf>
    <xf numFmtId="0" fontId="954" fillId="0" borderId="4" xfId="0" applyBorder="true" applyFont="true">
      <alignment horizontal="left" vertical="top" wrapText="true"/>
      <protection locked="true"/>
    </xf>
    <xf numFmtId="4" fontId="955" fillId="3" borderId="4" xfId="0" applyFill="true" applyBorder="true" applyFont="true" applyNumberFormat="true">
      <alignment vertical="top" horizontal="right"/>
      <protection locked="false"/>
    </xf>
    <xf numFmtId="4" fontId="956" fillId="0" borderId="4" xfId="0" applyBorder="true" applyFont="true" applyNumberFormat="true">
      <alignment horizontal="right" vertical="top"/>
      <protection locked="true"/>
    </xf>
    <xf numFmtId="4" fontId="957" fillId="3" borderId="4" xfId="0" applyFill="true" applyBorder="true" applyFont="true" applyNumberFormat="true">
      <alignment vertical="top" horizontal="right"/>
      <protection locked="false"/>
    </xf>
    <xf numFmtId="4" fontId="958" fillId="0" borderId="4" xfId="0" applyBorder="true" applyFont="true" applyNumberFormat="true">
      <alignment horizontal="right" vertical="top"/>
      <protection locked="true"/>
    </xf>
    <xf numFmtId="4" fontId="959" fillId="3" borderId="4" xfId="0" applyFill="true" applyBorder="true" applyFont="true" applyNumberFormat="true">
      <alignment vertical="top" horizontal="right"/>
      <protection locked="false"/>
    </xf>
    <xf numFmtId="4" fontId="960" fillId="0" borderId="4" xfId="0" applyBorder="true" applyFont="true" applyNumberFormat="true">
      <alignment horizontal="right" vertical="top"/>
      <protection locked="true"/>
    </xf>
    <xf numFmtId="4" fontId="961" fillId="5" borderId="4" xfId="0" applyFill="true" applyBorder="true" applyFont="true" applyNumberFormat="true">
      <alignment horizontal="right" vertical="top"/>
      <protection locked="true"/>
    </xf>
    <xf numFmtId="4" fontId="962" fillId="5" borderId="4" xfId="0" applyFill="true" applyBorder="true" applyFont="true" applyNumberFormat="true">
      <alignment horizontal="right" vertical="top"/>
      <protection locked="true"/>
    </xf>
    <xf numFmtId="0" fontId="963" fillId="0" borderId="4" xfId="0" applyBorder="true" applyFont="true">
      <alignment horizontal="left" vertical="top"/>
      <protection locked="true"/>
    </xf>
    <xf numFmtId="0" fontId="964" fillId="0" borderId="4" xfId="0" applyBorder="true" applyFont="true">
      <alignment horizontal="left" vertical="top" wrapText="true"/>
      <protection locked="true"/>
    </xf>
    <xf numFmtId="4" fontId="965" fillId="3" borderId="4" xfId="0" applyFill="true" applyBorder="true" applyFont="true" applyNumberFormat="true">
      <alignment vertical="top" horizontal="right"/>
      <protection locked="false"/>
    </xf>
    <xf numFmtId="4" fontId="966" fillId="0" borderId="4" xfId="0" applyBorder="true" applyFont="true" applyNumberFormat="true">
      <alignment horizontal="right" vertical="top"/>
      <protection locked="true"/>
    </xf>
    <xf numFmtId="4" fontId="967" fillId="3" borderId="4" xfId="0" applyFill="true" applyBorder="true" applyFont="true" applyNumberFormat="true">
      <alignment vertical="top" horizontal="right"/>
      <protection locked="false"/>
    </xf>
    <xf numFmtId="4" fontId="968" fillId="0" borderId="4" xfId="0" applyBorder="true" applyFont="true" applyNumberFormat="true">
      <alignment horizontal="right" vertical="top"/>
      <protection locked="true"/>
    </xf>
    <xf numFmtId="4" fontId="969" fillId="3" borderId="4" xfId="0" applyFill="true" applyBorder="true" applyFont="true" applyNumberFormat="true">
      <alignment vertical="top" horizontal="right"/>
      <protection locked="false"/>
    </xf>
    <xf numFmtId="4" fontId="970" fillId="0" borderId="4" xfId="0" applyBorder="true" applyFont="true" applyNumberFormat="true">
      <alignment horizontal="right" vertical="top"/>
      <protection locked="true"/>
    </xf>
    <xf numFmtId="4" fontId="971" fillId="5" borderId="4" xfId="0" applyFill="true" applyBorder="true" applyFont="true" applyNumberFormat="true">
      <alignment horizontal="right" vertical="top"/>
      <protection locked="true"/>
    </xf>
    <xf numFmtId="4" fontId="972" fillId="5" borderId="4" xfId="0" applyFill="true" applyBorder="true" applyFont="true" applyNumberFormat="true">
      <alignment horizontal="right" vertical="top"/>
      <protection locked="true"/>
    </xf>
    <xf numFmtId="0" fontId="973" fillId="0" borderId="4" xfId="0" applyBorder="true" applyFont="true">
      <alignment horizontal="left" vertical="top"/>
      <protection locked="true"/>
    </xf>
    <xf numFmtId="0" fontId="974" fillId="0" borderId="4" xfId="0" applyBorder="true" applyFont="true">
      <alignment horizontal="left" vertical="top" wrapText="true"/>
      <protection locked="true"/>
    </xf>
    <xf numFmtId="4" fontId="975" fillId="3" borderId="4" xfId="0" applyFill="true" applyBorder="true" applyFont="true" applyNumberFormat="true">
      <alignment vertical="top" horizontal="right"/>
      <protection locked="false"/>
    </xf>
    <xf numFmtId="4" fontId="976" fillId="0" borderId="4" xfId="0" applyBorder="true" applyFont="true" applyNumberFormat="true">
      <alignment horizontal="right" vertical="top"/>
      <protection locked="true"/>
    </xf>
    <xf numFmtId="4" fontId="977" fillId="3" borderId="4" xfId="0" applyFill="true" applyBorder="true" applyFont="true" applyNumberFormat="true">
      <alignment vertical="top" horizontal="right"/>
      <protection locked="false"/>
    </xf>
    <xf numFmtId="4" fontId="978" fillId="0" borderId="4" xfId="0" applyBorder="true" applyFont="true" applyNumberFormat="true">
      <alignment horizontal="right" vertical="top"/>
      <protection locked="true"/>
    </xf>
    <xf numFmtId="4" fontId="979" fillId="3" borderId="4" xfId="0" applyFill="true" applyBorder="true" applyFont="true" applyNumberFormat="true">
      <alignment vertical="top" horizontal="right"/>
      <protection locked="false"/>
    </xf>
    <xf numFmtId="4" fontId="980" fillId="0" borderId="4" xfId="0" applyBorder="true" applyFont="true" applyNumberFormat="true">
      <alignment horizontal="right" vertical="top"/>
      <protection locked="true"/>
    </xf>
    <xf numFmtId="4" fontId="981" fillId="5" borderId="4" xfId="0" applyFill="true" applyBorder="true" applyFont="true" applyNumberFormat="true">
      <alignment horizontal="right" vertical="top"/>
      <protection locked="true"/>
    </xf>
    <xf numFmtId="4" fontId="982" fillId="5" borderId="4" xfId="0" applyFill="true" applyBorder="true" applyFont="true" applyNumberFormat="true">
      <alignment horizontal="right" vertical="top"/>
      <protection locked="true"/>
    </xf>
    <xf numFmtId="0" fontId="983" fillId="0" borderId="4" xfId="0" applyBorder="true" applyFont="true">
      <alignment horizontal="left" vertical="top"/>
      <protection locked="true"/>
    </xf>
    <xf numFmtId="0" fontId="984" fillId="0" borderId="4" xfId="0" applyBorder="true" applyFont="true">
      <alignment horizontal="left" vertical="top" wrapText="true"/>
      <protection locked="true"/>
    </xf>
    <xf numFmtId="4" fontId="985" fillId="3" borderId="4" xfId="0" applyFill="true" applyBorder="true" applyFont="true" applyNumberFormat="true">
      <alignment vertical="top" horizontal="right"/>
      <protection locked="false"/>
    </xf>
    <xf numFmtId="4" fontId="986" fillId="0" borderId="4" xfId="0" applyBorder="true" applyFont="true" applyNumberFormat="true">
      <alignment horizontal="right" vertical="top"/>
      <protection locked="true"/>
    </xf>
    <xf numFmtId="4" fontId="987" fillId="3" borderId="4" xfId="0" applyFill="true" applyBorder="true" applyFont="true" applyNumberFormat="true">
      <alignment vertical="top" horizontal="right"/>
      <protection locked="false"/>
    </xf>
    <xf numFmtId="4" fontId="988" fillId="0" borderId="4" xfId="0" applyBorder="true" applyFont="true" applyNumberFormat="true">
      <alignment horizontal="right" vertical="top"/>
      <protection locked="true"/>
    </xf>
    <xf numFmtId="4" fontId="989" fillId="3" borderId="4" xfId="0" applyFill="true" applyBorder="true" applyFont="true" applyNumberFormat="true">
      <alignment vertical="top" horizontal="right"/>
      <protection locked="false"/>
    </xf>
    <xf numFmtId="4" fontId="990" fillId="0" borderId="4" xfId="0" applyBorder="true" applyFont="true" applyNumberFormat="true">
      <alignment horizontal="right" vertical="top"/>
      <protection locked="true"/>
    </xf>
    <xf numFmtId="4" fontId="991" fillId="5" borderId="4" xfId="0" applyFill="true" applyBorder="true" applyFont="true" applyNumberFormat="true">
      <alignment horizontal="right" vertical="top"/>
      <protection locked="true"/>
    </xf>
    <xf numFmtId="4" fontId="992" fillId="5" borderId="4" xfId="0" applyFill="true" applyBorder="true" applyFont="true" applyNumberFormat="true">
      <alignment horizontal="right" vertical="top"/>
      <protection locked="true"/>
    </xf>
    <xf numFmtId="0" fontId="993" fillId="0" borderId="4" xfId="0" applyBorder="true" applyFont="true">
      <alignment horizontal="left" vertical="top"/>
      <protection locked="true"/>
    </xf>
    <xf numFmtId="0" fontId="994" fillId="0" borderId="4" xfId="0" applyBorder="true" applyFont="true">
      <alignment horizontal="left" vertical="top" wrapText="true"/>
      <protection locked="true"/>
    </xf>
    <xf numFmtId="4" fontId="995" fillId="3" borderId="4" xfId="0" applyFill="true" applyBorder="true" applyFont="true" applyNumberFormat="true">
      <alignment vertical="top" horizontal="right"/>
      <protection locked="false"/>
    </xf>
    <xf numFmtId="4" fontId="996" fillId="0" borderId="4" xfId="0" applyBorder="true" applyFont="true" applyNumberFormat="true">
      <alignment horizontal="right" vertical="top"/>
      <protection locked="true"/>
    </xf>
    <xf numFmtId="4" fontId="997" fillId="3" borderId="4" xfId="0" applyFill="true" applyBorder="true" applyFont="true" applyNumberFormat="true">
      <alignment vertical="top" horizontal="right"/>
      <protection locked="false"/>
    </xf>
    <xf numFmtId="4" fontId="998" fillId="0" borderId="4" xfId="0" applyBorder="true" applyFont="true" applyNumberFormat="true">
      <alignment horizontal="right" vertical="top"/>
      <protection locked="true"/>
    </xf>
    <xf numFmtId="4" fontId="999" fillId="3" borderId="4" xfId="0" applyFill="true" applyBorder="true" applyFont="true" applyNumberFormat="true">
      <alignment vertical="top" horizontal="right"/>
      <protection locked="false"/>
    </xf>
    <xf numFmtId="4" fontId="1000" fillId="0" borderId="4" xfId="0" applyBorder="true" applyFont="true" applyNumberFormat="true">
      <alignment horizontal="right" vertical="top"/>
      <protection locked="true"/>
    </xf>
    <xf numFmtId="4" fontId="1001" fillId="5" borderId="4" xfId="0" applyFill="true" applyBorder="true" applyFont="true" applyNumberFormat="true">
      <alignment horizontal="right" vertical="top"/>
      <protection locked="true"/>
    </xf>
    <xf numFmtId="4" fontId="1002" fillId="5" borderId="4" xfId="0" applyFill="true" applyBorder="true" applyFont="true" applyNumberFormat="true">
      <alignment horizontal="right" vertical="top"/>
      <protection locked="true"/>
    </xf>
    <xf numFmtId="0" fontId="1003" fillId="5" borderId="4" xfId="0" applyFill="true" applyBorder="true" applyFont="true">
      <alignment horizontal="left"/>
      <protection locked="true"/>
    </xf>
    <xf numFmtId="0" fontId="1004" fillId="5" borderId="4" xfId="0" applyFill="true" applyBorder="true" applyFont="true">
      <alignment horizontal="left"/>
      <protection locked="true"/>
    </xf>
    <xf numFmtId="4" fontId="1005" fillId="5" borderId="4" xfId="0" applyFill="true" applyBorder="true" applyFont="true" applyNumberFormat="true">
      <alignment horizontal="right"/>
      <protection locked="true"/>
    </xf>
    <xf numFmtId="4" fontId="1006" fillId="5" borderId="4" xfId="0" applyFill="true" applyBorder="true" applyFont="true" applyNumberFormat="true">
      <alignment horizontal="right"/>
      <protection locked="true"/>
    </xf>
    <xf numFmtId="0" fontId="1007" fillId="5" borderId="4" xfId="0" applyFill="true" applyBorder="true" applyFont="true">
      <alignment horizontal="left"/>
      <protection locked="true"/>
    </xf>
    <xf numFmtId="4" fontId="1008" fillId="5" borderId="4" xfId="0" applyFill="true" applyBorder="true" applyFont="true" applyNumberFormat="true">
      <alignment horizontal="right"/>
      <protection locked="true"/>
    </xf>
    <xf numFmtId="0" fontId="1009" fillId="5" borderId="4" xfId="0" applyFill="true" applyBorder="true" applyFont="true">
      <alignment horizontal="left"/>
      <protection locked="true"/>
    </xf>
    <xf numFmtId="4" fontId="1010" fillId="5" borderId="4" xfId="0" applyFill="true" applyBorder="true" applyFont="true" applyNumberFormat="true">
      <alignment horizontal="right"/>
      <protection locked="true"/>
    </xf>
    <xf numFmtId="0" fontId="1011" fillId="5" borderId="4" xfId="0" applyFill="true" applyBorder="true" applyFont="true">
      <alignment horizontal="left"/>
      <protection locked="true"/>
    </xf>
    <xf numFmtId="4" fontId="1012" fillId="5" borderId="4" xfId="0" applyFill="true" applyBorder="true" applyFont="true" applyNumberFormat="true">
      <alignment horizontal="right"/>
      <protection locked="true"/>
    </xf>
    <xf numFmtId="4" fontId="1013" fillId="5" borderId="4" xfId="0" applyFill="true" applyBorder="true" applyFont="true" applyNumberFormat="true">
      <alignment horizontal="right"/>
      <protection locked="true"/>
    </xf>
    <xf numFmtId="0" fontId="1014" fillId="0" borderId="0" xfId="0" applyFont="true">
      <alignment horizontal="left" vertical="top"/>
      <protection locked="true"/>
    </xf>
    <xf numFmtId="165" fontId="1015" fillId="0" borderId="0" xfId="0" applyFont="true" applyNumberFormat="true">
      <alignment horizontal="left" vertical="top"/>
      <protection locked="true"/>
    </xf>
    <xf numFmtId="168" fontId="1016" fillId="0" borderId="0" xfId="0" applyFont="true" applyNumberFormat="true">
      <alignment horizontal="left" vertical="top"/>
      <protection locked="true"/>
    </xf>
    <xf numFmtId="169" fontId="0" fillId="0" borderId="0" xfId="0" applyNumberFormat="true"/>
    <xf numFmtId="0" fontId="1017" fillId="5" borderId="4" xfId="0" applyFill="true" applyBorder="true" applyFont="true">
      <alignment horizontal="left"/>
      <protection locked="true"/>
    </xf>
    <xf numFmtId="0" fontId="1018" fillId="5" borderId="4" xfId="0" applyFill="true" applyBorder="true" applyFont="true">
      <alignment horizontal="left"/>
      <protection locked="true"/>
    </xf>
    <xf numFmtId="0" fontId="1019" fillId="5" borderId="4" xfId="0" applyFill="true" applyBorder="true" applyFont="true">
      <alignment horizontal="left"/>
      <protection locked="true"/>
    </xf>
    <xf numFmtId="0" fontId="1020" fillId="5" borderId="4" xfId="0" applyFill="true" applyBorder="true" applyFont="true">
      <alignment horizontal="left"/>
      <protection locked="true"/>
    </xf>
    <xf numFmtId="0" fontId="1021" fillId="5" borderId="4" xfId="0" applyFill="true" applyBorder="true" applyFont="true">
      <alignment horizontal="left"/>
      <protection locked="true"/>
    </xf>
    <xf numFmtId="0" fontId="1022" fillId="5" borderId="4" xfId="0" applyFill="true" applyBorder="true" applyFont="true">
      <alignment horizontal="left"/>
      <protection locked="true"/>
    </xf>
    <xf numFmtId="0" fontId="1023" fillId="5" borderId="4" xfId="0" applyFill="true" applyBorder="true" applyFont="true">
      <alignment horizontal="left"/>
      <protection locked="true"/>
    </xf>
    <xf numFmtId="0" fontId="1024" fillId="5" borderId="4" xfId="0" applyFill="true" applyBorder="true" applyFont="true">
      <alignment horizontal="left"/>
      <protection locked="true"/>
    </xf>
    <xf numFmtId="0" fontId="1025" fillId="5" borderId="4" xfId="0" applyFill="true" applyBorder="true" applyFont="true">
      <alignment horizontal="left"/>
      <protection locked="true"/>
    </xf>
    <xf numFmtId="0" fontId="1026" fillId="0" borderId="4" xfId="0" applyBorder="true" applyFont="true">
      <alignment horizontal="left" vertical="top"/>
      <protection locked="true"/>
    </xf>
    <xf numFmtId="4" fontId="1027" fillId="0" borderId="4" xfId="0" applyBorder="true" applyFont="true" applyNumberFormat="true">
      <alignment horizontal="right" vertical="top"/>
      <protection locked="true"/>
    </xf>
    <xf numFmtId="4" fontId="1028" fillId="0" borderId="4" xfId="0" applyBorder="true" applyFont="true" applyNumberFormat="true">
      <alignment horizontal="right" vertical="top"/>
      <protection locked="true"/>
    </xf>
    <xf numFmtId="4" fontId="1029" fillId="3" borderId="4" xfId="0" applyFill="true" applyBorder="true" applyFont="true" applyNumberFormat="true">
      <alignment vertical="top"/>
      <protection locked="false"/>
    </xf>
    <xf numFmtId="0" fontId="1030" fillId="0" borderId="4" xfId="0" applyBorder="true" applyFont="true">
      <alignment horizontal="left" vertical="top"/>
      <protection locked="true"/>
    </xf>
    <xf numFmtId="0" fontId="1031" fillId="0" borderId="4" xfId="0" applyBorder="true" applyFont="true">
      <alignment horizontal="left" vertical="top"/>
      <protection locked="true"/>
    </xf>
    <xf numFmtId="0" fontId="1032" fillId="0" borderId="4" xfId="0" applyBorder="true" applyFont="true">
      <alignment horizontal="left" vertical="top"/>
      <protection locked="true"/>
    </xf>
    <xf numFmtId="0" fontId="1033" fillId="0" borderId="4" xfId="0" applyBorder="true" applyFont="true">
      <alignment horizontal="left" vertical="top"/>
      <protection locked="true"/>
    </xf>
    <xf numFmtId="0" fontId="1034" fillId="0" borderId="4" xfId="0" applyBorder="true" applyFont="true">
      <alignment horizontal="left" vertical="top"/>
      <protection locked="true"/>
    </xf>
    <xf numFmtId="0" fontId="1035" fillId="0" borderId="0" xfId="0" applyFont="true"/>
    <xf numFmtId="0" fontId="1036" fillId="0" borderId="4" xfId="0" applyBorder="true" applyFont="true">
      <alignment horizontal="left" vertical="top"/>
      <protection locked="true"/>
    </xf>
    <xf numFmtId="4" fontId="1037" fillId="0" borderId="4" xfId="0" applyBorder="true" applyFont="true" applyNumberFormat="true">
      <alignment horizontal="right" vertical="top"/>
      <protection locked="true"/>
    </xf>
    <xf numFmtId="4" fontId="1038" fillId="0" borderId="4" xfId="0" applyBorder="true" applyFont="true" applyNumberFormat="true">
      <alignment horizontal="right" vertical="top"/>
      <protection locked="true"/>
    </xf>
    <xf numFmtId="4" fontId="1039" fillId="3" borderId="4" xfId="0" applyFill="true" applyBorder="true" applyFont="true" applyNumberFormat="true">
      <alignment vertical="top"/>
      <protection locked="false"/>
    </xf>
    <xf numFmtId="0" fontId="1040" fillId="0" borderId="4" xfId="0" applyBorder="true" applyFont="true">
      <alignment horizontal="left" vertical="top"/>
      <protection locked="true"/>
    </xf>
    <xf numFmtId="0" fontId="1041" fillId="0" borderId="4" xfId="0" applyBorder="true" applyFont="true">
      <alignment horizontal="left" vertical="top"/>
      <protection locked="true"/>
    </xf>
    <xf numFmtId="0" fontId="1042" fillId="0" borderId="4" xfId="0" applyBorder="true" applyFont="true">
      <alignment horizontal="left" vertical="top"/>
      <protection locked="true"/>
    </xf>
    <xf numFmtId="0" fontId="1043" fillId="0" borderId="4" xfId="0" applyBorder="true" applyFont="true">
      <alignment horizontal="left" vertical="top"/>
      <protection locked="true"/>
    </xf>
    <xf numFmtId="0" fontId="1044" fillId="0" borderId="4" xfId="0" applyBorder="true" applyFont="true">
      <alignment horizontal="left" vertical="top"/>
      <protection locked="true"/>
    </xf>
    <xf numFmtId="0" fontId="1045" fillId="0" borderId="0" xfId="0" applyFont="true"/>
    <xf numFmtId="0" fontId="1046" fillId="0" borderId="4" xfId="0" applyBorder="true" applyFont="true">
      <alignment horizontal="left" vertical="top"/>
      <protection locked="true"/>
    </xf>
    <xf numFmtId="4" fontId="1047" fillId="0" borderId="4" xfId="0" applyBorder="true" applyFont="true" applyNumberFormat="true">
      <alignment horizontal="right" vertical="top"/>
      <protection locked="true"/>
    </xf>
    <xf numFmtId="4" fontId="1048" fillId="0" borderId="4" xfId="0" applyBorder="true" applyFont="true" applyNumberFormat="true">
      <alignment horizontal="right" vertical="top"/>
      <protection locked="true"/>
    </xf>
    <xf numFmtId="4" fontId="1049" fillId="3" borderId="4" xfId="0" applyFill="true" applyBorder="true" applyFont="true" applyNumberFormat="true">
      <alignment vertical="top"/>
      <protection locked="false"/>
    </xf>
    <xf numFmtId="0" fontId="1050" fillId="0" borderId="4" xfId="0" applyBorder="true" applyFont="true">
      <alignment horizontal="left" vertical="top"/>
      <protection locked="true"/>
    </xf>
    <xf numFmtId="0" fontId="1051" fillId="0" borderId="4" xfId="0" applyBorder="true" applyFont="true">
      <alignment horizontal="left" vertical="top"/>
      <protection locked="true"/>
    </xf>
    <xf numFmtId="0" fontId="1052" fillId="0" borderId="4" xfId="0" applyBorder="true" applyFont="true">
      <alignment horizontal="left" vertical="top"/>
      <protection locked="true"/>
    </xf>
    <xf numFmtId="0" fontId="1053" fillId="0" borderId="4" xfId="0" applyBorder="true" applyFont="true">
      <alignment horizontal="left" vertical="top"/>
      <protection locked="true"/>
    </xf>
    <xf numFmtId="0" fontId="1054" fillId="0" borderId="4" xfId="0" applyBorder="true" applyFont="true">
      <alignment horizontal="left" vertical="top"/>
      <protection locked="true"/>
    </xf>
    <xf numFmtId="0" fontId="1055" fillId="0" borderId="0" xfId="0" applyFont="true"/>
    <xf numFmtId="0" fontId="1056" fillId="0" borderId="4" xfId="0" applyBorder="true" applyFont="true">
      <alignment horizontal="left" vertical="top"/>
      <protection locked="true"/>
    </xf>
    <xf numFmtId="4" fontId="1057" fillId="0" borderId="4" xfId="0" applyBorder="true" applyFont="true" applyNumberFormat="true">
      <alignment horizontal="right" vertical="top"/>
      <protection locked="true"/>
    </xf>
    <xf numFmtId="4" fontId="1058" fillId="0" borderId="4" xfId="0" applyBorder="true" applyFont="true" applyNumberFormat="true">
      <alignment horizontal="right" vertical="top"/>
      <protection locked="true"/>
    </xf>
    <xf numFmtId="4" fontId="1059" fillId="3" borderId="4" xfId="0" applyFill="true" applyBorder="true" applyFont="true" applyNumberFormat="true">
      <alignment vertical="top"/>
      <protection locked="false"/>
    </xf>
    <xf numFmtId="0" fontId="1060" fillId="0" borderId="4" xfId="0" applyBorder="true" applyFont="true">
      <alignment horizontal="left" vertical="top"/>
      <protection locked="true"/>
    </xf>
    <xf numFmtId="0" fontId="1061" fillId="0" borderId="4" xfId="0" applyBorder="true" applyFont="true">
      <alignment horizontal="left" vertical="top"/>
      <protection locked="true"/>
    </xf>
    <xf numFmtId="0" fontId="1062" fillId="0" borderId="4" xfId="0" applyBorder="true" applyFont="true">
      <alignment horizontal="left" vertical="top"/>
      <protection locked="true"/>
    </xf>
    <xf numFmtId="0" fontId="1063" fillId="0" borderId="4" xfId="0" applyBorder="true" applyFont="true">
      <alignment horizontal="left" vertical="top"/>
      <protection locked="true"/>
    </xf>
    <xf numFmtId="0" fontId="1064" fillId="0" borderId="4" xfId="0" applyBorder="true" applyFont="true">
      <alignment horizontal="left" vertical="top"/>
      <protection locked="true"/>
    </xf>
    <xf numFmtId="0" fontId="1065" fillId="0" borderId="0" xfId="0" applyFont="true"/>
    <xf numFmtId="0" fontId="1066" fillId="0" borderId="4" xfId="0" applyBorder="true" applyFont="true">
      <alignment horizontal="left" vertical="top"/>
      <protection locked="true"/>
    </xf>
    <xf numFmtId="4" fontId="1067" fillId="0" borderId="4" xfId="0" applyBorder="true" applyFont="true" applyNumberFormat="true">
      <alignment horizontal="right" vertical="top"/>
      <protection locked="true"/>
    </xf>
    <xf numFmtId="4" fontId="1068" fillId="0" borderId="4" xfId="0" applyBorder="true" applyFont="true" applyNumberFormat="true">
      <alignment horizontal="right" vertical="top"/>
      <protection locked="true"/>
    </xf>
    <xf numFmtId="4" fontId="1069" fillId="3" borderId="4" xfId="0" applyFill="true" applyBorder="true" applyFont="true" applyNumberFormat="true">
      <alignment vertical="top"/>
      <protection locked="false"/>
    </xf>
    <xf numFmtId="0" fontId="1070" fillId="0" borderId="4" xfId="0" applyBorder="true" applyFont="true">
      <alignment horizontal="left" vertical="top"/>
      <protection locked="true"/>
    </xf>
    <xf numFmtId="0" fontId="1071" fillId="0" borderId="4" xfId="0" applyBorder="true" applyFont="true">
      <alignment horizontal="left" vertical="top"/>
      <protection locked="true"/>
    </xf>
    <xf numFmtId="0" fontId="1072" fillId="0" borderId="4" xfId="0" applyBorder="true" applyFont="true">
      <alignment horizontal="left" vertical="top"/>
      <protection locked="true"/>
    </xf>
    <xf numFmtId="0" fontId="1073" fillId="0" borderId="4" xfId="0" applyBorder="true" applyFont="true">
      <alignment horizontal="left" vertical="top"/>
      <protection locked="true"/>
    </xf>
    <xf numFmtId="0" fontId="1074" fillId="0" borderId="4" xfId="0" applyBorder="true" applyFont="true">
      <alignment horizontal="left" vertical="top"/>
      <protection locked="true"/>
    </xf>
    <xf numFmtId="0" fontId="1075" fillId="0" borderId="0" xfId="0" applyFont="true"/>
    <xf numFmtId="0" fontId="1076" fillId="0" borderId="4" xfId="0" applyBorder="true" applyFont="true">
      <alignment horizontal="left" vertical="top"/>
      <protection locked="true"/>
    </xf>
    <xf numFmtId="4" fontId="1077" fillId="0" borderId="4" xfId="0" applyBorder="true" applyFont="true" applyNumberFormat="true">
      <alignment horizontal="right" vertical="top"/>
      <protection locked="true"/>
    </xf>
    <xf numFmtId="4" fontId="1078" fillId="0" borderId="4" xfId="0" applyBorder="true" applyFont="true" applyNumberFormat="true">
      <alignment horizontal="right" vertical="top"/>
      <protection locked="true"/>
    </xf>
    <xf numFmtId="4" fontId="1079" fillId="0" borderId="4" xfId="0" applyBorder="true" applyFont="true" applyNumberFormat="true">
      <alignment horizontal="right" vertical="top"/>
      <protection locked="true"/>
    </xf>
    <xf numFmtId="0" fontId="1080" fillId="0" borderId="4" xfId="0" applyBorder="true" applyFont="true">
      <alignment horizontal="left" vertical="top"/>
      <protection locked="true"/>
    </xf>
    <xf numFmtId="0" fontId="1081" fillId="0" borderId="4" xfId="0" applyBorder="true" applyFont="true">
      <alignment horizontal="left" vertical="top"/>
      <protection locked="true"/>
    </xf>
    <xf numFmtId="0" fontId="1082" fillId="0" borderId="4" xfId="0" applyBorder="true" applyFont="true">
      <alignment horizontal="left" vertical="top"/>
      <protection locked="true"/>
    </xf>
    <xf numFmtId="0" fontId="1083" fillId="0" borderId="4" xfId="0" applyBorder="true" applyFont="true">
      <alignment horizontal="left" vertical="top"/>
      <protection locked="true"/>
    </xf>
    <xf numFmtId="0" fontId="1084" fillId="0" borderId="4" xfId="0" applyBorder="true" applyFont="true">
      <alignment horizontal="left" vertical="top"/>
      <protection locked="true"/>
    </xf>
    <xf numFmtId="0" fontId="1085" fillId="0" borderId="0" xfId="0" applyFont="true"/>
    <xf numFmtId="0" fontId="1086" fillId="0" borderId="4" xfId="0" applyBorder="true" applyFont="true">
      <alignment horizontal="left" vertical="top"/>
      <protection locked="true"/>
    </xf>
    <xf numFmtId="4" fontId="1087" fillId="0" borderId="4" xfId="0" applyBorder="true" applyFont="true" applyNumberFormat="true">
      <alignment horizontal="right" vertical="top"/>
      <protection locked="true"/>
    </xf>
    <xf numFmtId="0" fontId="1088" fillId="0" borderId="4" xfId="0" applyBorder="true" applyFont="true">
      <alignment horizontal="left" vertical="top"/>
      <protection locked="true"/>
    </xf>
    <xf numFmtId="0" fontId="1089" fillId="0" borderId="4" xfId="0" applyBorder="true" applyFont="true">
      <alignment horizontal="left" vertical="top"/>
      <protection locked="true"/>
    </xf>
    <xf numFmtId="0" fontId="1090" fillId="0" borderId="4" xfId="0" applyBorder="true" applyFont="true">
      <alignment horizontal="left" vertical="top"/>
      <protection locked="true"/>
    </xf>
    <xf numFmtId="4" fontId="1091" fillId="3" borderId="4" xfId="0" applyFill="true" applyBorder="true" applyNumberFormat="true" applyFont="true">
      <alignment vertical="top" horizontal="right"/>
      <protection locked="false"/>
    </xf>
    <xf numFmtId="0" fontId="1092" fillId="0" borderId="0" xfId="0" applyFont="true"/>
    <xf numFmtId="0" fontId="1093" fillId="0" borderId="4" xfId="0" applyBorder="true" applyFont="true">
      <alignment horizontal="left" vertical="top"/>
      <protection locked="true"/>
    </xf>
    <xf numFmtId="0" fontId="1094" fillId="0" borderId="4" xfId="0" applyBorder="true" applyFont="true">
      <alignment horizontal="left" vertical="top"/>
      <protection locked="true"/>
    </xf>
    <xf numFmtId="0" fontId="1095" fillId="0" borderId="4" xfId="0" applyBorder="true" applyFont="true">
      <alignment horizontal="left" vertical="top"/>
      <protection locked="true"/>
    </xf>
    <xf numFmtId="4" fontId="1096" fillId="3" borderId="4" xfId="0" applyFill="true" applyBorder="true" applyNumberFormat="true" applyFont="true">
      <alignment vertical="top" horizontal="right"/>
      <protection locked="false"/>
    </xf>
    <xf numFmtId="0" fontId="1097" fillId="0" borderId="0" xfId="0" applyFont="true"/>
    <xf numFmtId="0" fontId="1098" fillId="0" borderId="4" xfId="0" applyBorder="true" applyFont="true">
      <alignment horizontal="left" vertical="top"/>
      <protection locked="true"/>
    </xf>
    <xf numFmtId="0" fontId="1099" fillId="0" borderId="4" xfId="0" applyBorder="true" applyFont="true">
      <alignment horizontal="left" vertical="top"/>
      <protection locked="true"/>
    </xf>
    <xf numFmtId="0" fontId="1100" fillId="0" borderId="4" xfId="0" applyBorder="true" applyFont="true">
      <alignment horizontal="left" vertical="top"/>
      <protection locked="true"/>
    </xf>
    <xf numFmtId="4" fontId="1101" fillId="3" borderId="4" xfId="0" applyFill="true" applyBorder="true" applyNumberFormat="true" applyFont="true">
      <alignment vertical="top" horizontal="right"/>
      <protection locked="false"/>
    </xf>
    <xf numFmtId="0" fontId="1102" fillId="0" borderId="4" xfId="0" applyBorder="true" applyFont="true">
      <alignment horizontal="left" vertical="top"/>
      <protection locked="true"/>
    </xf>
    <xf numFmtId="0" fontId="1103" fillId="0" borderId="4" xfId="0" applyBorder="true" applyFont="true">
      <alignment horizontal="left" vertical="top"/>
      <protection locked="true"/>
    </xf>
    <xf numFmtId="0" fontId="1104" fillId="0" borderId="4" xfId="0" applyBorder="true" applyFont="true">
      <alignment horizontal="left" vertical="top"/>
      <protection locked="true"/>
    </xf>
    <xf numFmtId="4" fontId="1105" fillId="5" borderId="4" xfId="0" applyFill="true" applyBorder="true" applyFont="true" applyNumberFormat="true">
      <alignment horizontal="right"/>
      <protection locked="true"/>
    </xf>
    <xf numFmtId="0" fontId="1106" fillId="0" borderId="0" xfId="0" applyFont="true"/>
    <xf numFmtId="0" fontId="1107" fillId="0" borderId="4" xfId="0" applyBorder="true" applyFont="true">
      <alignment horizontal="left" vertical="top"/>
      <protection locked="true"/>
    </xf>
    <xf numFmtId="0" fontId="1108" fillId="0" borderId="4" xfId="0" applyBorder="true" applyFont="true">
      <alignment horizontal="left" vertical="top"/>
      <protection locked="true"/>
    </xf>
    <xf numFmtId="0" fontId="1109" fillId="0" borderId="4" xfId="0" applyBorder="true" applyFont="true">
      <alignment horizontal="left" vertical="top"/>
      <protection locked="true"/>
    </xf>
    <xf numFmtId="4" fontId="1110" fillId="3" borderId="4" xfId="0" applyFill="true" applyBorder="true" applyNumberFormat="true" applyFont="true">
      <alignment vertical="top" horizontal="right"/>
      <protection locked="false"/>
    </xf>
    <xf numFmtId="0" fontId="1111" fillId="0" borderId="5" xfId="0" applyFont="true" applyBorder="true">
      <alignment horizontal="center" vertical="top"/>
      <protection locked="true"/>
    </xf>
    <xf numFmtId="166" fontId="1112" fillId="0" borderId="0" xfId="0" applyFont="true" applyNumberFormat="true">
      <alignment horizontal="center" vertical="top"/>
      <protection locked="true"/>
    </xf>
    <xf numFmtId="0" fontId="1113" fillId="0" borderId="0" xfId="0" applyFont="true">
      <alignment horizontal="left" vertical="top"/>
      <protection locked="true"/>
    </xf>
    <xf numFmtId="165" fontId="1114" fillId="0" borderId="0" xfId="0" applyFont="true" applyNumberFormat="true">
      <alignment horizontal="left" vertical="top"/>
      <protection locked="true"/>
    </xf>
    <xf numFmtId="168" fontId="1115" fillId="0" borderId="0" xfId="0" applyFont="true" applyNumberFormat="true">
      <alignment horizontal="left" vertical="top"/>
      <protection locked="true"/>
    </xf>
    <xf numFmtId="169" fontId="0" fillId="0" borderId="0" xfId="0" applyNumberFormat="true"/>
    <xf numFmtId="0" fontId="1116" fillId="5" borderId="4" xfId="0" applyFill="true" applyBorder="true" applyFont="true">
      <alignment horizontal="left"/>
      <protection locked="true"/>
    </xf>
    <xf numFmtId="0" fontId="1117" fillId="5" borderId="4" xfId="0" applyFill="true" applyBorder="true" applyFont="true">
      <alignment horizontal="left"/>
      <protection locked="true"/>
    </xf>
    <xf numFmtId="0" fontId="1118" fillId="5" borderId="4" xfId="0" applyFill="true" applyBorder="true" applyFont="true">
      <alignment horizontal="left"/>
      <protection locked="true"/>
    </xf>
    <xf numFmtId="0" fontId="1119" fillId="5" borderId="4" xfId="0" applyFill="true" applyBorder="true" applyFont="true">
      <alignment horizontal="left"/>
      <protection locked="true"/>
    </xf>
    <xf numFmtId="0" fontId="1120" fillId="5" borderId="4" xfId="0" applyFill="true" applyBorder="true" applyFont="true">
      <alignment horizontal="left"/>
      <protection locked="true"/>
    </xf>
    <xf numFmtId="0" fontId="1121" fillId="5" borderId="4" xfId="0" applyFill="true" applyBorder="true" applyFont="true">
      <alignment horizontal="left"/>
      <protection locked="true"/>
    </xf>
    <xf numFmtId="0" fontId="1122" fillId="5" borderId="4" xfId="0" applyFill="true" applyBorder="true" applyFont="true">
      <alignment horizontal="left"/>
      <protection locked="true"/>
    </xf>
    <xf numFmtId="0" fontId="1123" fillId="5" borderId="4" xfId="0" applyFill="true" applyBorder="true" applyFont="true">
      <alignment horizontal="left"/>
      <protection locked="true"/>
    </xf>
    <xf numFmtId="0" fontId="1124" fillId="5" borderId="4" xfId="0" applyFill="true" applyBorder="true" applyFont="true">
      <alignment horizontal="left"/>
      <protection locked="true"/>
    </xf>
    <xf numFmtId="0" fontId="1125" fillId="0" borderId="4" xfId="0" applyBorder="true" applyFont="true">
      <alignment horizontal="left" vertical="top"/>
      <protection locked="true"/>
    </xf>
    <xf numFmtId="4" fontId="1126" fillId="0" borderId="4" xfId="0" applyBorder="true" applyFont="true" applyNumberFormat="true">
      <alignment horizontal="right" vertical="top"/>
      <protection locked="true"/>
    </xf>
    <xf numFmtId="4" fontId="1127" fillId="0" borderId="4" xfId="0" applyBorder="true" applyFont="true" applyNumberFormat="true">
      <alignment horizontal="right" vertical="top"/>
      <protection locked="true"/>
    </xf>
    <xf numFmtId="4" fontId="1128" fillId="3" borderId="4" xfId="0" applyFill="true" applyBorder="true" applyFont="true" applyNumberFormat="true">
      <alignment vertical="top"/>
      <protection locked="false"/>
    </xf>
    <xf numFmtId="0" fontId="1129" fillId="0" borderId="4" xfId="0" applyBorder="true" applyFont="true">
      <alignment horizontal="left" vertical="top"/>
      <protection locked="true"/>
    </xf>
    <xf numFmtId="0" fontId="1130" fillId="0" borderId="4" xfId="0" applyBorder="true" applyFont="true">
      <alignment horizontal="left" vertical="top"/>
      <protection locked="true"/>
    </xf>
    <xf numFmtId="0" fontId="1131" fillId="0" borderId="4" xfId="0" applyBorder="true" applyFont="true">
      <alignment horizontal="left" vertical="top"/>
      <protection locked="true"/>
    </xf>
    <xf numFmtId="0" fontId="1132" fillId="0" borderId="4" xfId="0" applyBorder="true" applyFont="true">
      <alignment horizontal="left" vertical="top"/>
      <protection locked="true"/>
    </xf>
    <xf numFmtId="0" fontId="1133" fillId="0" borderId="4" xfId="0" applyBorder="true" applyFont="true">
      <alignment horizontal="left" vertical="top"/>
      <protection locked="true"/>
    </xf>
    <xf numFmtId="0" fontId="1134" fillId="0" borderId="0" xfId="0" applyFont="true"/>
    <xf numFmtId="0" fontId="1135" fillId="0" borderId="4" xfId="0" applyBorder="true" applyFont="true">
      <alignment horizontal="left" vertical="top"/>
      <protection locked="true"/>
    </xf>
    <xf numFmtId="4" fontId="1136" fillId="0" borderId="4" xfId="0" applyBorder="true" applyFont="true" applyNumberFormat="true">
      <alignment horizontal="right" vertical="top"/>
      <protection locked="true"/>
    </xf>
    <xf numFmtId="4" fontId="1137" fillId="0" borderId="4" xfId="0" applyBorder="true" applyFont="true" applyNumberFormat="true">
      <alignment horizontal="right" vertical="top"/>
      <protection locked="true"/>
    </xf>
    <xf numFmtId="4" fontId="1138" fillId="3" borderId="4" xfId="0" applyFill="true" applyBorder="true" applyFont="true" applyNumberFormat="true">
      <alignment vertical="top"/>
      <protection locked="false"/>
    </xf>
    <xf numFmtId="0" fontId="1139" fillId="0" borderId="4" xfId="0" applyBorder="true" applyFont="true">
      <alignment horizontal="left" vertical="top"/>
      <protection locked="true"/>
    </xf>
    <xf numFmtId="0" fontId="1140" fillId="0" borderId="4" xfId="0" applyBorder="true" applyFont="true">
      <alignment horizontal="left" vertical="top"/>
      <protection locked="true"/>
    </xf>
    <xf numFmtId="0" fontId="1141" fillId="0" borderId="4" xfId="0" applyBorder="true" applyFont="true">
      <alignment horizontal="left" vertical="top"/>
      <protection locked="true"/>
    </xf>
    <xf numFmtId="0" fontId="1142" fillId="0" borderId="4" xfId="0" applyBorder="true" applyFont="true">
      <alignment horizontal="left" vertical="top"/>
      <protection locked="true"/>
    </xf>
    <xf numFmtId="0" fontId="1143" fillId="0" borderId="4" xfId="0" applyBorder="true" applyFont="true">
      <alignment horizontal="left" vertical="top"/>
      <protection locked="true"/>
    </xf>
    <xf numFmtId="0" fontId="1144" fillId="0" borderId="0" xfId="0" applyFont="true"/>
    <xf numFmtId="0" fontId="1145" fillId="0" borderId="4" xfId="0" applyBorder="true" applyFont="true">
      <alignment horizontal="left" vertical="top"/>
      <protection locked="true"/>
    </xf>
    <xf numFmtId="4" fontId="1146" fillId="0" borderId="4" xfId="0" applyBorder="true" applyFont="true" applyNumberFormat="true">
      <alignment horizontal="right" vertical="top"/>
      <protection locked="true"/>
    </xf>
    <xf numFmtId="4" fontId="1147" fillId="0" borderId="4" xfId="0" applyBorder="true" applyFont="true" applyNumberFormat="true">
      <alignment horizontal="right" vertical="top"/>
      <protection locked="true"/>
    </xf>
    <xf numFmtId="4" fontId="1148" fillId="3" borderId="4" xfId="0" applyFill="true" applyBorder="true" applyFont="true" applyNumberFormat="true">
      <alignment vertical="top"/>
      <protection locked="false"/>
    </xf>
    <xf numFmtId="0" fontId="1149" fillId="0" borderId="4" xfId="0" applyBorder="true" applyFont="true">
      <alignment horizontal="left" vertical="top"/>
      <protection locked="true"/>
    </xf>
    <xf numFmtId="0" fontId="1150" fillId="0" borderId="4" xfId="0" applyBorder="true" applyFont="true">
      <alignment horizontal="left" vertical="top"/>
      <protection locked="true"/>
    </xf>
    <xf numFmtId="0" fontId="1151" fillId="0" borderId="4" xfId="0" applyBorder="true" applyFont="true">
      <alignment horizontal="left" vertical="top"/>
      <protection locked="true"/>
    </xf>
    <xf numFmtId="0" fontId="1152" fillId="0" borderId="4" xfId="0" applyBorder="true" applyFont="true">
      <alignment horizontal="left" vertical="top"/>
      <protection locked="true"/>
    </xf>
    <xf numFmtId="0" fontId="1153" fillId="0" borderId="4" xfId="0" applyBorder="true" applyFont="true">
      <alignment horizontal="left" vertical="top"/>
      <protection locked="true"/>
    </xf>
    <xf numFmtId="0" fontId="1154" fillId="0" borderId="0" xfId="0" applyFont="true"/>
    <xf numFmtId="0" fontId="1155" fillId="0" borderId="4" xfId="0" applyBorder="true" applyFont="true">
      <alignment horizontal="left" vertical="top"/>
      <protection locked="true"/>
    </xf>
    <xf numFmtId="4" fontId="1156" fillId="0" borderId="4" xfId="0" applyBorder="true" applyFont="true" applyNumberFormat="true">
      <alignment horizontal="right" vertical="top"/>
      <protection locked="true"/>
    </xf>
    <xf numFmtId="4" fontId="1157" fillId="0" borderId="4" xfId="0" applyBorder="true" applyFont="true" applyNumberFormat="true">
      <alignment horizontal="right" vertical="top"/>
      <protection locked="true"/>
    </xf>
    <xf numFmtId="4" fontId="1158" fillId="3" borderId="4" xfId="0" applyFill="true" applyBorder="true" applyFont="true" applyNumberFormat="true">
      <alignment vertical="top"/>
      <protection locked="false"/>
    </xf>
    <xf numFmtId="0" fontId="1159" fillId="0" borderId="4" xfId="0" applyBorder="true" applyFont="true">
      <alignment horizontal="left" vertical="top"/>
      <protection locked="true"/>
    </xf>
    <xf numFmtId="0" fontId="1160" fillId="0" borderId="4" xfId="0" applyBorder="true" applyFont="true">
      <alignment horizontal="left" vertical="top"/>
      <protection locked="true"/>
    </xf>
    <xf numFmtId="0" fontId="1161" fillId="0" borderId="4" xfId="0" applyBorder="true" applyFont="true">
      <alignment horizontal="left" vertical="top"/>
      <protection locked="true"/>
    </xf>
    <xf numFmtId="0" fontId="1162" fillId="0" borderId="4" xfId="0" applyBorder="true" applyFont="true">
      <alignment horizontal="left" vertical="top"/>
      <protection locked="true"/>
    </xf>
    <xf numFmtId="0" fontId="1163" fillId="0" borderId="4" xfId="0" applyBorder="true" applyFont="true">
      <alignment horizontal="left" vertical="top"/>
      <protection locked="true"/>
    </xf>
    <xf numFmtId="0" fontId="1164" fillId="0" borderId="0" xfId="0" applyFont="true"/>
    <xf numFmtId="0" fontId="1165" fillId="0" borderId="4" xfId="0" applyBorder="true" applyFont="true">
      <alignment horizontal="left" vertical="top"/>
      <protection locked="true"/>
    </xf>
    <xf numFmtId="4" fontId="1166" fillId="0" borderId="4" xfId="0" applyBorder="true" applyFont="true" applyNumberFormat="true">
      <alignment horizontal="right" vertical="top"/>
      <protection locked="true"/>
    </xf>
    <xf numFmtId="4" fontId="1167" fillId="0" borderId="4" xfId="0" applyBorder="true" applyFont="true" applyNumberFormat="true">
      <alignment horizontal="right" vertical="top"/>
      <protection locked="true"/>
    </xf>
    <xf numFmtId="4" fontId="1168" fillId="3" borderId="4" xfId="0" applyFill="true" applyBorder="true" applyFont="true" applyNumberFormat="true">
      <alignment vertical="top"/>
      <protection locked="false"/>
    </xf>
    <xf numFmtId="0" fontId="1169" fillId="0" borderId="4" xfId="0" applyBorder="true" applyFont="true">
      <alignment horizontal="left" vertical="top"/>
      <protection locked="true"/>
    </xf>
    <xf numFmtId="0" fontId="1170" fillId="0" borderId="4" xfId="0" applyBorder="true" applyFont="true">
      <alignment horizontal="left" vertical="top"/>
      <protection locked="true"/>
    </xf>
    <xf numFmtId="0" fontId="1171" fillId="0" borderId="4" xfId="0" applyBorder="true" applyFont="true">
      <alignment horizontal="left" vertical="top"/>
      <protection locked="true"/>
    </xf>
    <xf numFmtId="0" fontId="1172" fillId="0" borderId="4" xfId="0" applyBorder="true" applyFont="true">
      <alignment horizontal="left" vertical="top"/>
      <protection locked="true"/>
    </xf>
    <xf numFmtId="0" fontId="1173" fillId="0" borderId="4" xfId="0" applyBorder="true" applyFont="true">
      <alignment horizontal="left" vertical="top"/>
      <protection locked="true"/>
    </xf>
    <xf numFmtId="0" fontId="1174" fillId="0" borderId="0" xfId="0" applyFont="true"/>
    <xf numFmtId="0" fontId="1175" fillId="0" borderId="4" xfId="0" applyBorder="true" applyFont="true">
      <alignment horizontal="left" vertical="top"/>
      <protection locked="true"/>
    </xf>
    <xf numFmtId="4" fontId="1176" fillId="0" borderId="4" xfId="0" applyBorder="true" applyFont="true" applyNumberFormat="true">
      <alignment horizontal="right" vertical="top"/>
      <protection locked="true"/>
    </xf>
    <xf numFmtId="4" fontId="1177" fillId="0" borderId="4" xfId="0" applyBorder="true" applyFont="true" applyNumberFormat="true">
      <alignment horizontal="right" vertical="top"/>
      <protection locked="true"/>
    </xf>
    <xf numFmtId="4" fontId="1178" fillId="0" borderId="4" xfId="0" applyBorder="true" applyFont="true" applyNumberFormat="true">
      <alignment horizontal="right" vertical="top"/>
      <protection locked="true"/>
    </xf>
    <xf numFmtId="0" fontId="1179" fillId="0" borderId="4" xfId="0" applyBorder="true" applyFont="true">
      <alignment horizontal="left" vertical="top"/>
      <protection locked="true"/>
    </xf>
    <xf numFmtId="0" fontId="1180" fillId="0" borderId="4" xfId="0" applyBorder="true" applyFont="true">
      <alignment horizontal="left" vertical="top"/>
      <protection locked="true"/>
    </xf>
    <xf numFmtId="0" fontId="1181" fillId="0" borderId="4" xfId="0" applyBorder="true" applyFont="true">
      <alignment horizontal="left" vertical="top"/>
      <protection locked="true"/>
    </xf>
    <xf numFmtId="0" fontId="1182" fillId="0" borderId="4" xfId="0" applyBorder="true" applyFont="true">
      <alignment horizontal="left" vertical="top"/>
      <protection locked="true"/>
    </xf>
    <xf numFmtId="0" fontId="1183" fillId="0" borderId="4" xfId="0" applyBorder="true" applyFont="true">
      <alignment horizontal="left" vertical="top"/>
      <protection locked="true"/>
    </xf>
    <xf numFmtId="0" fontId="1184" fillId="0" borderId="0" xfId="0" applyFont="true"/>
    <xf numFmtId="0" fontId="1185" fillId="0" borderId="4" xfId="0" applyBorder="true" applyFont="true">
      <alignment horizontal="left" vertical="top"/>
      <protection locked="true"/>
    </xf>
    <xf numFmtId="4" fontId="1186" fillId="0" borderId="4" xfId="0" applyBorder="true" applyFont="true" applyNumberFormat="true">
      <alignment horizontal="right" vertical="top"/>
      <protection locked="true"/>
    </xf>
    <xf numFmtId="0" fontId="1187" fillId="0" borderId="4" xfId="0" applyBorder="true" applyFont="true">
      <alignment horizontal="left" vertical="top"/>
      <protection locked="true"/>
    </xf>
    <xf numFmtId="0" fontId="1188" fillId="0" borderId="4" xfId="0" applyBorder="true" applyFont="true">
      <alignment horizontal="left" vertical="top"/>
      <protection locked="true"/>
    </xf>
    <xf numFmtId="0" fontId="1189" fillId="0" borderId="4" xfId="0" applyBorder="true" applyFont="true">
      <alignment horizontal="left" vertical="top"/>
      <protection locked="true"/>
    </xf>
    <xf numFmtId="4" fontId="1190" fillId="3" borderId="4" xfId="0" applyFill="true" applyBorder="true" applyNumberFormat="true" applyFont="true">
      <alignment vertical="top" horizontal="right"/>
      <protection locked="false"/>
    </xf>
    <xf numFmtId="0" fontId="1191" fillId="0" borderId="0" xfId="0" applyFont="true"/>
    <xf numFmtId="0" fontId="1192" fillId="0" borderId="4" xfId="0" applyBorder="true" applyFont="true">
      <alignment horizontal="left" vertical="top"/>
      <protection locked="true"/>
    </xf>
    <xf numFmtId="0" fontId="1193" fillId="0" borderId="4" xfId="0" applyBorder="true" applyFont="true">
      <alignment horizontal="left" vertical="top"/>
      <protection locked="true"/>
    </xf>
    <xf numFmtId="0" fontId="1194" fillId="0" borderId="4" xfId="0" applyBorder="true" applyFont="true">
      <alignment horizontal="left" vertical="top"/>
      <protection locked="true"/>
    </xf>
    <xf numFmtId="4" fontId="1195" fillId="3" borderId="4" xfId="0" applyFill="true" applyBorder="true" applyNumberFormat="true" applyFont="true">
      <alignment vertical="top" horizontal="right"/>
      <protection locked="false"/>
    </xf>
    <xf numFmtId="0" fontId="1196" fillId="0" borderId="5" xfId="0" applyFont="true" applyBorder="true">
      <alignment horizontal="center" vertical="top"/>
      <protection locked="true"/>
    </xf>
    <xf numFmtId="166" fontId="1197" fillId="0" borderId="0" xfId="0" applyFont="true" applyNumberFormat="true">
      <alignment horizontal="center" vertical="top"/>
      <protection locked="true"/>
    </xf>
    <xf numFmtId="0" fontId="1198" fillId="0" borderId="0" xfId="0" applyFont="true">
      <alignment horizontal="left" vertical="top"/>
      <protection locked="true"/>
    </xf>
    <xf numFmtId="165" fontId="1199" fillId="0" borderId="0" xfId="0" applyFont="true" applyNumberFormat="true">
      <alignment horizontal="left" vertical="top"/>
      <protection locked="true"/>
    </xf>
    <xf numFmtId="168" fontId="1200" fillId="0" borderId="0" xfId="0" applyFont="true" applyNumberFormat="true">
      <alignment horizontal="left" vertical="top"/>
      <protection locked="true"/>
    </xf>
    <xf numFmtId="169" fontId="0" fillId="0" borderId="0" xfId="0" applyNumberFormat="true"/>
    <xf numFmtId="0" fontId="1201" fillId="0" borderId="4" xfId="0" applyBorder="true" applyFont="true">
      <alignment horizontal="left" vertical="top"/>
      <protection locked="true"/>
    </xf>
    <xf numFmtId="0" fontId="1202" fillId="3" borderId="4" xfId="0" applyFill="true" applyBorder="true" applyFont="true">
      <alignment vertical="top"/>
      <protection locked="false"/>
    </xf>
    <xf numFmtId="0" fontId="1203" fillId="0" borderId="4" xfId="0" applyBorder="true" applyFont="true">
      <alignment horizontal="left" vertical="top"/>
      <protection locked="true"/>
    </xf>
    <xf numFmtId="0" fontId="1204" fillId="0" borderId="4" xfId="0" applyBorder="true" applyFont="true">
      <alignment horizontal="left" vertical="top"/>
      <protection locked="true"/>
    </xf>
    <xf numFmtId="0" fontId="1205" fillId="0" borderId="4" xfId="0" applyBorder="true" applyFont="true">
      <alignment horizontal="left" vertical="top"/>
      <protection locked="true"/>
    </xf>
    <xf numFmtId="0" fontId="1206" fillId="0" borderId="4" xfId="0" applyBorder="true" applyFont="true">
      <alignment horizontal="left" vertical="top"/>
      <protection locked="true"/>
    </xf>
    <xf numFmtId="0" fontId="1207" fillId="0" borderId="4" xfId="0" applyBorder="true" applyFont="true">
      <alignment horizontal="left" vertical="top"/>
      <protection locked="true"/>
    </xf>
    <xf numFmtId="0" fontId="1208" fillId="0" borderId="4" xfId="0" applyBorder="true" applyFont="true">
      <alignment horizontal="left" vertical="top"/>
      <protection locked="true"/>
    </xf>
    <xf numFmtId="0" fontId="1209" fillId="0" borderId="4" xfId="0" applyBorder="true" applyFont="true">
      <alignment horizontal="left" vertical="top"/>
      <protection locked="true"/>
    </xf>
    <xf numFmtId="0" fontId="1210" fillId="0" borderId="4" xfId="0" applyBorder="true" applyFont="true">
      <alignment horizontal="left" vertical="top"/>
      <protection locked="true"/>
    </xf>
    <xf numFmtId="0" fontId="1211" fillId="3" borderId="4" xfId="0" applyFill="true" applyBorder="true" applyFont="true">
      <alignment vertical="top"/>
      <protection locked="false"/>
    </xf>
    <xf numFmtId="0" fontId="1212" fillId="0" borderId="4" xfId="0" applyBorder="true" applyFont="true">
      <alignment horizontal="left" vertical="top"/>
      <protection locked="true"/>
    </xf>
    <xf numFmtId="0" fontId="1213" fillId="0" borderId="4" xfId="0" applyBorder="true" applyFont="true">
      <alignment horizontal="left" vertical="top"/>
      <protection locked="true"/>
    </xf>
    <xf numFmtId="0" fontId="1214" fillId="0" borderId="4" xfId="0" applyBorder="true" applyFont="true">
      <alignment horizontal="left" vertical="top"/>
      <protection locked="true"/>
    </xf>
    <xf numFmtId="0" fontId="1215" fillId="0" borderId="4" xfId="0" applyBorder="true" applyFont="true">
      <alignment horizontal="left" vertical="top"/>
      <protection locked="true"/>
    </xf>
    <xf numFmtId="0" fontId="1216" fillId="0" borderId="4" xfId="0" applyBorder="true" applyFont="true">
      <alignment horizontal="left" vertical="top"/>
      <protection locked="true"/>
    </xf>
    <xf numFmtId="0" fontId="1217" fillId="0" borderId="4" xfId="0" applyBorder="true" applyFont="true">
      <alignment horizontal="left" vertical="top"/>
      <protection locked="true"/>
    </xf>
    <xf numFmtId="0" fontId="1218" fillId="0" borderId="4" xfId="0" applyBorder="true" applyFont="true">
      <alignment horizontal="left" vertical="top"/>
      <protection locked="true"/>
    </xf>
    <xf numFmtId="0" fontId="1219" fillId="0" borderId="4" xfId="0" applyBorder="true" applyFont="true">
      <alignment horizontal="left" vertical="top"/>
      <protection locked="true"/>
    </xf>
    <xf numFmtId="0" fontId="1220" fillId="3" borderId="4" xfId="0" applyFill="true" applyBorder="true" applyFont="true">
      <alignment vertical="top"/>
      <protection locked="false"/>
    </xf>
    <xf numFmtId="0" fontId="1221" fillId="0" borderId="4" xfId="0" applyBorder="true" applyFont="true">
      <alignment horizontal="left" vertical="top"/>
      <protection locked="true"/>
    </xf>
    <xf numFmtId="0" fontId="1222" fillId="0" borderId="4" xfId="0" applyBorder="true" applyFont="true">
      <alignment horizontal="left" vertical="top"/>
      <protection locked="true"/>
    </xf>
    <xf numFmtId="0" fontId="1223" fillId="0" borderId="4" xfId="0" applyBorder="true" applyFont="true">
      <alignment horizontal="left" vertical="top"/>
      <protection locked="true"/>
    </xf>
    <xf numFmtId="0" fontId="1224" fillId="0" borderId="4" xfId="0" applyBorder="true" applyFont="true">
      <alignment horizontal="left" vertical="top"/>
      <protection locked="true"/>
    </xf>
    <xf numFmtId="0" fontId="1225" fillId="0" borderId="4" xfId="0" applyBorder="true" applyFont="true">
      <alignment horizontal="left" vertical="top"/>
      <protection locked="true"/>
    </xf>
    <xf numFmtId="0" fontId="1226" fillId="0" borderId="4" xfId="0" applyBorder="true" applyFont="true">
      <alignment horizontal="left" vertical="top"/>
      <protection locked="true"/>
    </xf>
    <xf numFmtId="0" fontId="1227" fillId="0" borderId="4" xfId="0" applyBorder="true" applyFont="true">
      <alignment horizontal="left" vertical="top"/>
      <protection locked="true"/>
    </xf>
    <xf numFmtId="0" fontId="1228" fillId="0" borderId="4" xfId="0" applyBorder="true" applyFont="true">
      <alignment horizontal="left" vertical="top"/>
      <protection locked="true"/>
    </xf>
    <xf numFmtId="0" fontId="1229" fillId="3" borderId="4" xfId="0" applyFill="true" applyBorder="true" applyFont="true">
      <alignment vertical="top"/>
      <protection locked="false"/>
    </xf>
    <xf numFmtId="0" fontId="1230" fillId="0" borderId="4" xfId="0" applyBorder="true" applyFont="true">
      <alignment horizontal="left" vertical="top"/>
      <protection locked="true"/>
    </xf>
    <xf numFmtId="0" fontId="1231" fillId="0" borderId="4" xfId="0" applyBorder="true" applyFont="true">
      <alignment horizontal="left" vertical="top"/>
      <protection locked="true"/>
    </xf>
    <xf numFmtId="0" fontId="1232" fillId="0" borderId="4" xfId="0" applyBorder="true" applyFont="true">
      <alignment horizontal="left" vertical="top"/>
      <protection locked="true"/>
    </xf>
    <xf numFmtId="0" fontId="1233" fillId="0" borderId="4" xfId="0" applyBorder="true" applyFont="true">
      <alignment horizontal="left" vertical="top"/>
      <protection locked="true"/>
    </xf>
    <xf numFmtId="0" fontId="1234" fillId="0" borderId="4" xfId="0" applyBorder="true" applyFont="true">
      <alignment horizontal="left" vertical="top"/>
      <protection locked="true"/>
    </xf>
    <xf numFmtId="0" fontId="1235" fillId="0" borderId="4" xfId="0" applyBorder="true" applyFont="true">
      <alignment horizontal="left" vertical="top"/>
      <protection locked="true"/>
    </xf>
    <xf numFmtId="0" fontId="1236" fillId="0" borderId="4" xfId="0" applyBorder="true" applyFont="true">
      <alignment horizontal="left" vertical="top"/>
      <protection locked="true"/>
    </xf>
    <xf numFmtId="0" fontId="1237" fillId="0" borderId="4" xfId="0" applyBorder="true" applyFont="true">
      <alignment horizontal="left" vertical="top"/>
      <protection locked="true"/>
    </xf>
    <xf numFmtId="172" fontId="1238" fillId="0" borderId="4" xfId="0" applyBorder="true" applyFont="true" applyNumberFormat="true">
      <alignment horizontal="right" vertical="top"/>
      <protection locked="true"/>
    </xf>
    <xf numFmtId="0" fontId="1239" fillId="0" borderId="4" xfId="0" applyBorder="true" applyFont="true">
      <alignment horizontal="left" vertical="top"/>
      <protection locked="true"/>
    </xf>
    <xf numFmtId="172" fontId="1240" fillId="0" borderId="4" xfId="0" applyBorder="true" applyFont="true" applyNumberFormat="true">
      <alignment horizontal="right" vertical="top"/>
      <protection locked="true"/>
    </xf>
    <xf numFmtId="0" fontId="1241" fillId="0" borderId="5" xfId="0" applyFont="true" applyBorder="true">
      <alignment horizontal="center" vertical="top"/>
      <protection locked="true"/>
    </xf>
    <xf numFmtId="166" fontId="1242" fillId="0" borderId="0" xfId="0" applyFont="true" applyNumberFormat="true">
      <alignment horizontal="center" vertical="top"/>
      <protection locked="true"/>
    </xf>
    <xf numFmtId="4" fontId="1243" fillId="0" borderId="4" xfId="0" applyBorder="true" applyFont="true" applyNumberFormat="true">
      <alignment horizontal="right" vertical="top"/>
      <protection locked="true"/>
    </xf>
    <xf numFmtId="4" fontId="1244" fillId="0" borderId="4" xfId="0" applyBorder="true" applyFont="true" applyNumberFormat="true">
      <alignment horizontal="right" vertical="top"/>
      <protection locked="true"/>
    </xf>
    <xf numFmtId="172" fontId="1245" fillId="0" borderId="4" xfId="0" applyBorder="true" applyFont="true" applyNumberFormat="true">
      <alignment horizontal="right" vertical="top"/>
      <protection locked="true"/>
    </xf>
    <xf numFmtId="172" fontId="1246" fillId="0" borderId="4" xfId="0" applyBorder="true" applyFont="true" applyNumberFormat="true">
      <alignment horizontal="right" vertical="top"/>
      <protection locked="true"/>
    </xf>
    <xf numFmtId="4" fontId="1247" fillId="10" borderId="4" xfId="0" applyFont="true" applyFill="true" applyNumberFormat="true" applyBorder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pn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png"/>
</Relationships>

</file>

<file path=xl/drawings/_rels/drawing3.xml.rels><?xml version="1.0" encoding="UTF-8"?>

<Relationships xmlns="http://schemas.openxmlformats.org/package/2006/relationships">
  <Relationship Id="rId1" Type="http://schemas.openxmlformats.org/officeDocument/2006/relationships/image" Target="../media/image3.png"/>
</Relationships>

</file>

<file path=xl/drawings/_rels/drawing4.xml.rels><?xml version="1.0" encoding="UTF-8"?>

<Relationships xmlns="http://schemas.openxmlformats.org/package/2006/relationships">
  <Relationship Id="rId1" Type="http://schemas.openxmlformats.org/officeDocument/2006/relationships/image" Target="../media/image4.png"/>
</Relationships>

</file>

<file path=xl/drawings/_rels/drawing5.xml.rels><?xml version="1.0" encoding="UTF-8"?>

<Relationships xmlns="http://schemas.openxmlformats.org/package/2006/relationships">
  <Relationship Id="rId1" Type="http://schemas.openxmlformats.org/officeDocument/2006/relationships/image" Target="../media/image5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10</xdr:col>
      <xdr:colOff>0</xdr:colOff>
      <xdr:row>0</xdr:row>
      <xdr:rowOff>0</xdr:rowOff>
    </xdr:from>
    <xdr:to>
      <xdr:col>11</xdr:col>
      <xdr:colOff>0</xdr:colOff>
      <xdr:row>3</xdr:row>
      <xdr:rowOff>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10</xdr:col>
      <xdr:colOff>0</xdr:colOff>
      <xdr:row>0</xdr:row>
      <xdr:rowOff>0</xdr:rowOff>
    </xdr:from>
    <xdr:to>
      <xdr:col>11</xdr:col>
      <xdr:colOff>0</xdr:colOff>
      <xdr:row>3</xdr:row>
      <xdr:rowOff>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10</xdr:col>
      <xdr:colOff>0</xdr:colOff>
      <xdr:row>0</xdr:row>
      <xdr:rowOff>0</xdr:rowOff>
    </xdr:from>
    <xdr:to>
      <xdr:col>11</xdr:col>
      <xdr:colOff>0</xdr:colOff>
      <xdr:row>3</xdr:row>
      <xdr:rowOff>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10</xdr:col>
      <xdr:colOff>0</xdr:colOff>
      <xdr:row>0</xdr:row>
      <xdr:rowOff>0</xdr:rowOff>
    </xdr:from>
    <xdr:to>
      <xdr:col>11</xdr:col>
      <xdr:colOff>0</xdr:colOff>
      <xdr:row>3</xdr:row>
      <xdr:rowOff>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10</xdr:col>
      <xdr:colOff>0</xdr:colOff>
      <xdr:row>0</xdr:row>
      <xdr:rowOff>0</xdr:rowOff>
    </xdr:from>
    <xdr:to>
      <xdr:col>11</xdr:col>
      <xdr:colOff>0</xdr:colOff>
      <xdr:row>3</xdr:row>
      <xdr:rowOff>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_rels/sheet3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_rels/sheet4.xml.rels><?xml version="1.0" encoding="UTF-8"?>

<Relationships xmlns="http://schemas.openxmlformats.org/package/2006/relationships">
  <Relationship Id="rId1" Type="http://schemas.openxmlformats.org/officeDocument/2006/relationships/drawing" Target="../drawings/drawing3.xml"/>
</Relationships>

</file>

<file path=xl/worksheets/_rels/sheet5.xml.rels><?xml version="1.0" encoding="UTF-8"?>

<Relationships xmlns="http://schemas.openxmlformats.org/package/2006/relationships">
  <Relationship Id="rId1" Type="http://schemas.openxmlformats.org/officeDocument/2006/relationships/drawing" Target="../drawings/drawing4.xml"/>
</Relationships>

</file>

<file path=xl/worksheets/_rels/sheet6.xml.rels><?xml version="1.0" encoding="UTF-8"?>

<Relationships xmlns="http://schemas.openxmlformats.org/package/2006/relationships">
  <Relationship Id="rId1" Type="http://schemas.openxmlformats.org/officeDocument/2006/relationships/drawing" Target="../drawings/drawing5.xml"/>
</Relationships>

</file>

<file path=xl/worksheets/sheet1.xml><?xml version="1.0" encoding="utf-8"?>
<worksheet xmlns="http://schemas.openxmlformats.org/spreadsheetml/2006/main">
  <sheetPr>
    <pageSetUpPr fitToPage="false"/>
  </sheetPr>
  <dimension ref="A1"/>
  <sheetViews>
    <sheetView workbookViewId="0" tabSelected="true"/>
  </sheetViews>
  <sheetFormatPr defaultRowHeight="15.0"/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>
      <c r="A2" s="1" t="s">
        <v>1</v>
      </c>
      <c r="B2" s="1"/>
      <c r="C2" s="1"/>
      <c r="D2" s="1"/>
      <c r="E2" s="1"/>
      <c r="F2" s="1"/>
      <c r="G2" s="1"/>
      <c r="H2" s="1"/>
      <c r="I2" s="1"/>
    </row>
    <row r="3">
      <c r="A3" s="1" t="s">
        <v>2</v>
      </c>
      <c r="B3" s="1"/>
      <c r="C3" s="2" t="s">
        <v>3</v>
      </c>
      <c r="D3" s="2"/>
      <c r="E3" s="2"/>
      <c r="F3" s="2"/>
      <c r="G3" s="2"/>
      <c r="H3" s="2"/>
      <c r="I3" s="2"/>
    </row>
    <row r="4">
      <c r="A4" s="1" t="s">
        <v>4</v>
      </c>
      <c r="C4" s="2"/>
      <c r="D4" s="2"/>
      <c r="E4" s="2"/>
      <c r="F4" s="2"/>
      <c r="G4" s="2"/>
      <c r="H4" s="2"/>
      <c r="I4" s="2"/>
    </row>
    <row r="5">
      <c r="A5" s="1" t="s">
        <v>5</v>
      </c>
      <c r="B5" s="2"/>
      <c r="C5" s="2"/>
      <c r="D5" s="2"/>
      <c r="E5" s="2"/>
      <c r="F5" s="2"/>
      <c r="G5" s="2"/>
      <c r="H5" s="2"/>
      <c r="I5" s="2"/>
    </row>
    <row r="6">
      <c r="A6" s="1" t="s">
        <v>6</v>
      </c>
      <c r="B6" s="1"/>
      <c r="C6" s="1"/>
      <c r="D6" s="1"/>
      <c r="E6" s="1"/>
      <c r="F6" s="1"/>
      <c r="G6" s="1"/>
      <c r="H6" s="1"/>
      <c r="I6" s="1"/>
    </row>
    <row r="7">
      <c r="A7" s="1" t="s">
        <v>7</v>
      </c>
      <c r="B7" s="1"/>
      <c r="C7" s="2"/>
      <c r="D7" s="2"/>
      <c r="E7" s="2"/>
      <c r="F7" s="2"/>
      <c r="G7" s="2"/>
      <c r="H7" s="2"/>
      <c r="I7" s="2"/>
    </row>
    <row r="8">
      <c r="A8" s="1" t="s">
        <v>8</v>
      </c>
      <c r="B8" s="1"/>
      <c r="C8" s="4" t="s">
        <v>9</v>
      </c>
      <c r="D8" s="4"/>
      <c r="E8" s="4"/>
      <c r="F8" s="4"/>
      <c r="G8" s="4"/>
      <c r="H8" s="4"/>
      <c r="I8" s="4"/>
    </row>
    <row r="9">
      <c r="A9" s="1" t="s">
        <v>10</v>
      </c>
      <c r="B9" s="1"/>
      <c r="C9" s="6" t="s">
        <v>9</v>
      </c>
      <c r="D9" s="6"/>
      <c r="E9" s="6"/>
      <c r="F9" s="6"/>
      <c r="G9" s="6"/>
      <c r="H9" s="6"/>
      <c r="I9" s="6"/>
    </row>
    <row r="10">
      <c r="A10" s="1" t="s">
        <v>11</v>
      </c>
      <c r="B10" s="1"/>
      <c r="C10" s="2"/>
      <c r="D10" s="2"/>
      <c r="E10" s="2"/>
      <c r="F10" s="2"/>
      <c r="G10" s="2"/>
      <c r="H10" s="2"/>
      <c r="I10" s="2"/>
    </row>
    <row r="11">
      <c r="A11" s="1" t="s">
        <v>12</v>
      </c>
      <c r="B11" s="1"/>
      <c r="C11" s="2"/>
      <c r="D11" s="2"/>
      <c r="E11" s="2"/>
      <c r="F11" s="2"/>
      <c r="G11" s="2"/>
      <c r="H11" s="2"/>
      <c r="I11" s="2"/>
    </row>
    <row r="12">
      <c r="A12" s="1" t="s">
        <v>13</v>
      </c>
      <c r="B12" s="1"/>
      <c r="C12" s="5"/>
      <c r="D12" s="5"/>
      <c r="E12" s="5"/>
      <c r="F12" s="5"/>
      <c r="G12" s="5"/>
      <c r="H12" s="5"/>
      <c r="I12" s="5"/>
    </row>
    <row r="13">
      <c r="A13" s="1" t="s">
        <v>14</v>
      </c>
      <c r="B13" s="1"/>
      <c r="C13" s="2"/>
      <c r="D13" s="2"/>
      <c r="E13" s="2"/>
      <c r="F13" s="2"/>
      <c r="G13" s="2"/>
      <c r="H13" s="2"/>
      <c r="I13" s="2"/>
    </row>
    <row r="14">
      <c r="A14" s="1" t="s">
        <v>15</v>
      </c>
      <c r="B14" s="1"/>
      <c r="C14" s="2"/>
      <c r="D14" s="2"/>
      <c r="E14" s="2"/>
      <c r="F14" s="2"/>
      <c r="G14" s="2"/>
      <c r="H14" s="2"/>
      <c r="I14" s="2"/>
    </row>
    <row r="15">
      <c r="A15" s="1"/>
      <c r="B15" s="1"/>
      <c r="C15" s="1"/>
      <c r="D15" s="1"/>
      <c r="E15" s="1"/>
      <c r="F15" s="1"/>
      <c r="G15" s="1"/>
      <c r="H15" s="1"/>
      <c r="I15" s="1"/>
    </row>
    <row r="16">
      <c r="A16" s="1"/>
      <c r="B16" s="1"/>
      <c r="C16" s="1"/>
      <c r="D16" s="1"/>
      <c r="E16" s="1"/>
      <c r="F16" s="1"/>
      <c r="G16" s="1"/>
      <c r="H16" s="1"/>
      <c r="I16" s="1"/>
    </row>
    <row r="17">
      <c r="A17" s="1"/>
      <c r="B17" s="1"/>
      <c r="C17" s="1"/>
      <c r="D17" s="1"/>
      <c r="E17" s="1"/>
      <c r="F17" s="1"/>
      <c r="G17" s="1"/>
      <c r="H17" s="1"/>
      <c r="I17" s="1"/>
    </row>
    <row r="20">
      <c r="A20" s="3" t="s">
        <v>16</v>
      </c>
      <c r="B20" s="1"/>
      <c r="C20" s="1"/>
      <c r="D20" s="1"/>
      <c r="E20" s="1"/>
      <c r="F20" s="1"/>
      <c r="G20" s="1"/>
      <c r="H20" s="1"/>
      <c r="I20" s="1"/>
    </row>
    <row r="21">
      <c r="A21" s="3" t="s">
        <v>17</v>
      </c>
      <c r="B21" s="1"/>
      <c r="C21" s="1"/>
      <c r="D21" s="1"/>
      <c r="E21" s="1"/>
      <c r="F21" s="1"/>
      <c r="G21" s="1"/>
      <c r="H21" s="1"/>
      <c r="I21" s="1"/>
    </row>
    <row r="22">
      <c r="A22" s="1" t="s">
        <v>18</v>
      </c>
      <c r="B22" s="1"/>
      <c r="C22" s="1"/>
      <c r="D22" s="1"/>
      <c r="E22" s="1"/>
      <c r="F22" s="1"/>
      <c r="G22" s="1"/>
      <c r="H22" s="1"/>
      <c r="I22" s="1"/>
    </row>
    <row r="23">
      <c r="A23" s="1" t="s">
        <v>19</v>
      </c>
      <c r="B23" s="1"/>
      <c r="C23" s="1"/>
      <c r="D23" s="1"/>
      <c r="E23" s="1"/>
      <c r="F23" s="1"/>
      <c r="G23" s="1"/>
      <c r="H23" s="1"/>
      <c r="I23" s="1"/>
    </row>
    <row r="24" ht="50.0" customHeight="true">
      <c r="A24" s="1" t="s">
        <v>20</v>
      </c>
      <c r="B24" s="1"/>
      <c r="C24" s="1"/>
      <c r="D24" s="1"/>
      <c r="E24" s="1"/>
      <c r="F24" s="1"/>
      <c r="G24" s="1"/>
      <c r="H24" s="1"/>
      <c r="I24" s="1"/>
    </row>
  </sheetData>
  <sheetProtection password="BF59" sheet="true" scenarios="true" objects="true" selectLockedCells="true"/>
  <mergeCells>
    <mergeCell ref="A1:I1"/>
    <mergeCell ref="A2:I2"/>
    <mergeCell ref="A3:B3"/>
    <mergeCell ref="C3:I3"/>
    <mergeCell ref="A4:B4"/>
    <mergeCell ref="C4:I4"/>
    <mergeCell ref="A5:B5"/>
    <mergeCell ref="C5:I5"/>
    <mergeCell ref="A6:I6"/>
    <mergeCell ref="A7:B7"/>
    <mergeCell ref="C7:I7"/>
    <mergeCell ref="A8:B8"/>
    <mergeCell ref="C8:I8"/>
    <mergeCell ref="A9:B9"/>
    <mergeCell ref="C9:I9"/>
    <mergeCell ref="A10:B10"/>
    <mergeCell ref="C10:I10"/>
    <mergeCell ref="A11:B11"/>
    <mergeCell ref="C11:I11"/>
    <mergeCell ref="A12:B12"/>
    <mergeCell ref="C12:I12"/>
    <mergeCell ref="A13:B13"/>
    <mergeCell ref="C13:I13"/>
    <mergeCell ref="A14:B14"/>
    <mergeCell ref="C14:I14"/>
    <mergeCell ref="A15:I17"/>
    <mergeCell ref="A20:I20"/>
    <mergeCell ref="A21:I21"/>
    <mergeCell ref="A22:I22"/>
    <mergeCell ref="A23:I23"/>
    <mergeCell ref="A24:I24"/>
  </mergeCells>
  <pageMargins bottom="0.75" footer="0.5" header="0.5" left="0.5" right="0.5" top="0.75"/>
  <pageSetup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false"/>
  </sheetPr>
  <dimension ref="A1"/>
  <sheetViews>
    <sheetView workbookViewId="0"/>
  </sheetViews>
  <sheetFormatPr defaultRowHeight="15.0"/>
  <cols>
    <col min="1" max="1" customWidth="true" width="8.0" collapsed="false"/>
    <col min="2" max="2" customWidth="true" width="30.0" collapsed="false"/>
    <col min="3" max="3" customWidth="true" width="10.0" collapsed="false"/>
    <col min="4" max="4" customWidth="true" width="12.0" collapsed="false"/>
    <col min="5" max="5" customWidth="true" width="10.0" collapsed="false"/>
    <col min="6" max="6" customWidth="true" width="13.0" collapsed="false"/>
    <col min="7" max="7" customWidth="true" width="10.0" collapsed="false"/>
    <col min="8" max="8" customWidth="true" width="10.0" collapsed="false"/>
    <col min="9" max="9" customWidth="true" width="10.0" collapsed="false"/>
    <col min="10" max="10" customWidth="true" width="10.0" collapsed="false"/>
    <col min="11" max="11" customWidth="true" width="10.0" collapsed="false"/>
    <col min="12" max="12" customWidth="true" width="10.0" collapsed="false"/>
    <col min="13" max="13" customWidth="true" width="12.0" collapsed="false"/>
    <col min="14" max="14" customWidth="true" width="12.0" collapsed="false"/>
    <col min="15" max="15" customWidth="true" width="12.0" collapsed="false"/>
  </cols>
  <sheetData>
    <row r="1">
      <c r="A1" s="7" t="s">
        <v>0</v>
      </c>
    </row>
    <row r="2">
      <c r="A2" s="7" t="s">
        <v>21</v>
      </c>
    </row>
    <row r="3">
      <c r="A3" s="7" t="s">
        <v>22</v>
      </c>
      <c r="B3" s="10" t="s">
        <f>DADOS!C3</f>
      </c>
    </row>
    <row r="4">
      <c r="A4" s="7" t="s">
        <v>23</v>
      </c>
      <c r="B4" s="7" t="s">
        <f>DADOS!C7</f>
      </c>
      <c r="G4" s="7" t="s">
        <v>24</v>
      </c>
      <c r="H4" s="9">
        <f>DADOS!C9</f>
      </c>
    </row>
    <row r="5">
      <c r="A5" s="7" t="s">
        <v>25</v>
      </c>
      <c r="B5" s="8">
        <f>DADOS!C8</f>
      </c>
      <c r="C5" s="7" t="s">
        <v>9</v>
      </c>
      <c r="D5" s="7" t="s">
        <v>26</v>
      </c>
      <c r="E5" s="7" t="s">
        <f>DADOS!C13</f>
      </c>
      <c r="F5" s="7" t="s">
        <v>9</v>
      </c>
      <c r="G5" s="7" t="s">
        <v>9</v>
      </c>
      <c r="H5" s="7" t="s">
        <v>27</v>
      </c>
      <c r="I5" s="7" t="s">
        <f>DADOS!C14</f>
      </c>
    </row>
    <row r="7">
      <c r="A7" s="11" t="s">
        <v>28</v>
      </c>
      <c r="B7" s="11" t="s">
        <v>29</v>
      </c>
      <c r="C7" s="11" t="s">
        <v>30</v>
      </c>
      <c r="D7" s="11" t="s">
        <v>31</v>
      </c>
      <c r="E7" s="11" t="s">
        <v>32</v>
      </c>
      <c r="F7" s="11" t="s">
        <v>33</v>
      </c>
      <c r="G7" s="11" t="s">
        <v>34</v>
      </c>
      <c r="H7" s="11" t="s">
        <v>35</v>
      </c>
      <c r="I7" s="11" t="s">
        <v>36</v>
      </c>
      <c r="J7" s="11" t="s">
        <v>37</v>
      </c>
      <c r="K7" s="11" t="s">
        <v>38</v>
      </c>
      <c r="L7" s="11" t="s">
        <v>39</v>
      </c>
      <c r="M7" s="11" t="s">
        <v>40</v>
      </c>
      <c r="N7" s="11" t="s">
        <v>41</v>
      </c>
      <c r="O7" s="11" t="s">
        <v>42</v>
      </c>
    </row>
    <row r="8">
      <c r="A8" s="12" t="s">
        <v>43</v>
      </c>
      <c r="B8" s="13" t="s">
        <v>44</v>
      </c>
      <c r="C8" s="14"/>
      <c r="D8" s="15"/>
      <c r="E8" s="16"/>
      <c r="F8" s="17"/>
      <c r="G8" s="18"/>
      <c r="H8" s="19"/>
      <c r="I8" s="20"/>
      <c r="J8" s="21"/>
      <c r="K8" s="22"/>
      <c r="L8" s="23"/>
      <c r="M8" s="24">
        <f>SUM(M9:M11)</f>
      </c>
      <c r="N8" s="25">
        <f>SUM(N9:N11)</f>
      </c>
      <c r="O8" s="26">
        <f>SUM(O9:O11)</f>
      </c>
      <c r="P8" s="27" t="s">
        <v>45</v>
      </c>
    </row>
    <row r="9">
      <c r="A9" s="28" t="s">
        <v>46</v>
      </c>
      <c r="B9" s="29" t="s">
        <v>47</v>
      </c>
      <c r="C9" s="30" t="s">
        <v>48</v>
      </c>
      <c r="D9" s="31" t="n">
        <v>4.5</v>
      </c>
      <c r="E9" s="32" t="n">
        <v>350.0</v>
      </c>
      <c r="F9" s="33" t="n">
        <v>21.46</v>
      </c>
      <c r="G9" s="34" t="n">
        <v>425.11</v>
      </c>
      <c r="H9" s="35"/>
      <c r="I9" s="36">
        <f>ROUND('BDI Principal'!D14,2)</f>
      </c>
      <c r="J9" s="37">
        <f>ROUND((ROUND(H9,8)*I9/100)+ROUND(H9,8),2)</f>
      </c>
      <c r="K9" s="38" t="n">
        <v>0.0</v>
      </c>
      <c r="L9" s="39">
        <f>J9-K9</f>
      </c>
      <c r="M9" s="40">
        <f>ROUND(K9*D9,2)</f>
      </c>
      <c r="N9" s="41">
        <f>O9-M9</f>
      </c>
      <c r="O9" s="42">
        <f>ROUND(D9*J9,2)</f>
      </c>
      <c r="P9" s="43" t="s">
        <v>28</v>
      </c>
    </row>
    <row r="10">
      <c r="A10" s="44" t="s">
        <v>49</v>
      </c>
      <c r="B10" s="45" t="s">
        <v>50</v>
      </c>
      <c r="C10" s="46" t="s">
        <v>51</v>
      </c>
      <c r="D10" s="47" t="n">
        <v>40.0</v>
      </c>
      <c r="E10" s="48" t="n">
        <v>134.32</v>
      </c>
      <c r="F10" s="49" t="n">
        <v>21.46</v>
      </c>
      <c r="G10" s="50" t="n">
        <v>163.15</v>
      </c>
      <c r="H10" s="51"/>
      <c r="I10" s="52">
        <f>ROUND('BDI Principal'!D14,2)</f>
      </c>
      <c r="J10" s="53">
        <f>ROUND((ROUND(H10,8)*I10/100)+ROUND(H10,8),2)</f>
      </c>
      <c r="K10" s="54" t="n">
        <v>0.0</v>
      </c>
      <c r="L10" s="55">
        <f>J10-K10</f>
      </c>
      <c r="M10" s="56">
        <f>ROUND(K10*D10,2)</f>
      </c>
      <c r="N10" s="57">
        <f>O10-M10</f>
      </c>
      <c r="O10" s="58">
        <f>ROUND(D10*J10,2)</f>
      </c>
      <c r="P10" s="59" t="s">
        <v>28</v>
      </c>
    </row>
    <row r="11">
      <c r="A11" s="60" t="s">
        <v>52</v>
      </c>
      <c r="B11" s="61" t="s">
        <v>53</v>
      </c>
      <c r="C11" s="62" t="s">
        <v>48</v>
      </c>
      <c r="D11" s="63" t="n">
        <v>1347.8</v>
      </c>
      <c r="E11" s="64" t="n">
        <v>0.52</v>
      </c>
      <c r="F11" s="65" t="n">
        <v>21.46</v>
      </c>
      <c r="G11" s="66" t="n">
        <v>0.63</v>
      </c>
      <c r="H11" s="67"/>
      <c r="I11" s="68">
        <f>ROUND('BDI Principal'!D14,2)</f>
      </c>
      <c r="J11" s="69">
        <f>ROUND((ROUND(H11,8)*I11/100)+ROUND(H11,8),2)</f>
      </c>
      <c r="K11" s="70" t="n">
        <v>0.0</v>
      </c>
      <c r="L11" s="71">
        <f>J11-K11</f>
      </c>
      <c r="M11" s="72">
        <f>ROUND(K11*D11,2)</f>
      </c>
      <c r="N11" s="73">
        <f>O11-M11</f>
      </c>
      <c r="O11" s="74">
        <f>ROUND(D11*J11,2)</f>
      </c>
      <c r="P11" s="75" t="s">
        <v>28</v>
      </c>
    </row>
    <row r="12">
      <c r="A12" s="76" t="s">
        <v>54</v>
      </c>
      <c r="B12" s="77" t="s">
        <v>55</v>
      </c>
      <c r="C12" s="78"/>
      <c r="D12" s="79"/>
      <c r="E12" s="80"/>
      <c r="F12" s="81"/>
      <c r="G12" s="82"/>
      <c r="H12" s="83"/>
      <c r="I12" s="84"/>
      <c r="J12" s="85"/>
      <c r="K12" s="86"/>
      <c r="L12" s="87"/>
      <c r="M12" s="88">
        <f>SUM(M13:M13)</f>
      </c>
      <c r="N12" s="89">
        <f>SUM(N13:N13)</f>
      </c>
      <c r="O12" s="90">
        <f>SUM(O13:O13)</f>
      </c>
      <c r="P12" s="91" t="s">
        <v>45</v>
      </c>
    </row>
    <row r="13">
      <c r="A13" s="92" t="s">
        <v>56</v>
      </c>
      <c r="B13" s="93" t="s">
        <v>57</v>
      </c>
      <c r="C13" s="94" t="s">
        <v>58</v>
      </c>
      <c r="D13" s="95" t="n">
        <v>3.0</v>
      </c>
      <c r="E13" s="96" t="n">
        <v>872.5</v>
      </c>
      <c r="F13" s="97" t="n">
        <v>21.46</v>
      </c>
      <c r="G13" s="98" t="n">
        <v>1059.74</v>
      </c>
      <c r="H13" s="99"/>
      <c r="I13" s="100">
        <f>ROUND('BDI Principal'!D14,2)</f>
      </c>
      <c r="J13" s="101">
        <f>ROUND((ROUND(H13,8)*I13/100)+ROUND(H13,8),2)</f>
      </c>
      <c r="K13" s="102" t="n">
        <v>0.0</v>
      </c>
      <c r="L13" s="103">
        <f>J13-K13</f>
      </c>
      <c r="M13" s="104">
        <f>ROUND(K13*D13,2)</f>
      </c>
      <c r="N13" s="105">
        <f>O13-M13</f>
      </c>
      <c r="O13" s="106">
        <f>ROUND(D13*J13,2)</f>
      </c>
      <c r="P13" s="107" t="s">
        <v>28</v>
      </c>
    </row>
    <row r="14">
      <c r="A14" s="108" t="s">
        <v>59</v>
      </c>
      <c r="B14" s="109" t="s">
        <v>60</v>
      </c>
      <c r="C14" s="110"/>
      <c r="D14" s="111"/>
      <c r="E14" s="112"/>
      <c r="F14" s="113"/>
      <c r="G14" s="114"/>
      <c r="H14" s="115"/>
      <c r="I14" s="116"/>
      <c r="J14" s="117"/>
      <c r="K14" s="118"/>
      <c r="L14" s="119"/>
      <c r="M14" s="120">
        <f>SUM(M15:M15)</f>
      </c>
      <c r="N14" s="121">
        <f>SUM(N15:N15)</f>
      </c>
      <c r="O14" s="122">
        <f>SUM(O15:O15)</f>
      </c>
      <c r="P14" s="123" t="s">
        <v>45</v>
      </c>
    </row>
    <row r="15">
      <c r="A15" s="124" t="s">
        <v>61</v>
      </c>
      <c r="B15" s="125" t="s">
        <v>62</v>
      </c>
      <c r="C15" s="126" t="s">
        <v>63</v>
      </c>
      <c r="D15" s="127" t="n">
        <v>50.0</v>
      </c>
      <c r="E15" s="128" t="n">
        <v>14.22</v>
      </c>
      <c r="F15" s="129" t="n">
        <v>21.46</v>
      </c>
      <c r="G15" s="130" t="n">
        <v>17.27</v>
      </c>
      <c r="H15" s="131"/>
      <c r="I15" s="132">
        <f>ROUND('BDI Principal'!D14,2)</f>
      </c>
      <c r="J15" s="133">
        <f>ROUND((ROUND(H15,8)*I15/100)+ROUND(H15,8),2)</f>
      </c>
      <c r="K15" s="134" t="n">
        <v>0.0</v>
      </c>
      <c r="L15" s="135">
        <f>J15-K15</f>
      </c>
      <c r="M15" s="136">
        <f>ROUND(K15*D15,2)</f>
      </c>
      <c r="N15" s="137">
        <f>O15-M15</f>
      </c>
      <c r="O15" s="138">
        <f>ROUND(D15*J15,2)</f>
      </c>
      <c r="P15" s="139" t="s">
        <v>28</v>
      </c>
    </row>
    <row r="16">
      <c r="A16" s="140" t="s">
        <v>64</v>
      </c>
      <c r="B16" s="141" t="s">
        <v>65</v>
      </c>
      <c r="C16" s="142"/>
      <c r="D16" s="143"/>
      <c r="E16" s="144"/>
      <c r="F16" s="145"/>
      <c r="G16" s="146"/>
      <c r="H16" s="147"/>
      <c r="I16" s="148"/>
      <c r="J16" s="149"/>
      <c r="K16" s="150"/>
      <c r="L16" s="151"/>
      <c r="M16" s="152">
        <f>SUM(M17:M28)</f>
      </c>
      <c r="N16" s="153">
        <f>SUM(N17:N28)</f>
      </c>
      <c r="O16" s="154">
        <f>SUM(O17:O28)</f>
      </c>
      <c r="P16" s="155" t="s">
        <v>45</v>
      </c>
    </row>
    <row r="17">
      <c r="A17" s="156" t="s">
        <v>66</v>
      </c>
      <c r="B17" s="157" t="s">
        <v>67</v>
      </c>
      <c r="C17" s="158" t="s">
        <v>48</v>
      </c>
      <c r="D17" s="159" t="n">
        <v>1347.8</v>
      </c>
      <c r="E17" s="160" t="n">
        <v>3.23</v>
      </c>
      <c r="F17" s="161" t="n">
        <v>21.46</v>
      </c>
      <c r="G17" s="162" t="n">
        <v>3.92</v>
      </c>
      <c r="H17" s="163"/>
      <c r="I17" s="164">
        <f>ROUND('BDI Principal'!D14,2)</f>
      </c>
      <c r="J17" s="165">
        <f>ROUND((ROUND(H17,8)*I17/100)+ROUND(H17,8),2)</f>
      </c>
      <c r="K17" s="166" t="n">
        <v>0.0</v>
      </c>
      <c r="L17" s="167">
        <f>J17-K17</f>
      </c>
      <c r="M17" s="168">
        <f>ROUND(K17*D17,2)</f>
      </c>
      <c r="N17" s="169">
        <f>O17-M17</f>
      </c>
      <c r="O17" s="170">
        <f>ROUND(D17*J17,2)</f>
      </c>
      <c r="P17" s="171" t="s">
        <v>28</v>
      </c>
    </row>
    <row r="18">
      <c r="A18" s="172" t="s">
        <v>68</v>
      </c>
      <c r="B18" s="173" t="s">
        <v>69</v>
      </c>
      <c r="C18" s="174" t="s">
        <v>70</v>
      </c>
      <c r="D18" s="175" t="n">
        <v>164.78</v>
      </c>
      <c r="E18" s="176" t="n">
        <v>235.51</v>
      </c>
      <c r="F18" s="177" t="n">
        <v>21.46</v>
      </c>
      <c r="G18" s="178" t="n">
        <v>286.05</v>
      </c>
      <c r="H18" s="179"/>
      <c r="I18" s="180">
        <f>ROUND('BDI Principal'!D14,2)</f>
      </c>
      <c r="J18" s="181">
        <f>ROUND((ROUND(H18,8)*I18/100)+ROUND(H18,8),2)</f>
      </c>
      <c r="K18" s="182" t="n">
        <v>0.0</v>
      </c>
      <c r="L18" s="183">
        <f>J18-K18</f>
      </c>
      <c r="M18" s="184">
        <f>ROUND(K18*D18,2)</f>
      </c>
      <c r="N18" s="185">
        <f>O18-M18</f>
      </c>
      <c r="O18" s="186">
        <f>ROUND(D18*J18,2)</f>
      </c>
      <c r="P18" s="187" t="s">
        <v>28</v>
      </c>
    </row>
    <row r="19">
      <c r="A19" s="188" t="s">
        <v>71</v>
      </c>
      <c r="B19" s="189" t="s">
        <v>72</v>
      </c>
      <c r="C19" s="190" t="s">
        <v>70</v>
      </c>
      <c r="D19" s="191" t="n">
        <v>164.78</v>
      </c>
      <c r="E19" s="192" t="n">
        <v>8.89</v>
      </c>
      <c r="F19" s="193" t="n">
        <v>21.46</v>
      </c>
      <c r="G19" s="194" t="n">
        <v>10.8</v>
      </c>
      <c r="H19" s="195"/>
      <c r="I19" s="196">
        <f>ROUND('BDI Principal'!D14,2)</f>
      </c>
      <c r="J19" s="197">
        <f>ROUND((ROUND(H19,8)*I19/100)+ROUND(H19,8),2)</f>
      </c>
      <c r="K19" s="198" t="n">
        <v>0.0</v>
      </c>
      <c r="L19" s="199">
        <f>J19-K19</f>
      </c>
      <c r="M19" s="200">
        <f>ROUND(K19*D19,2)</f>
      </c>
      <c r="N19" s="201">
        <f>O19-M19</f>
      </c>
      <c r="O19" s="202">
        <f>ROUND(D19*J19,2)</f>
      </c>
      <c r="P19" s="203" t="s">
        <v>28</v>
      </c>
    </row>
    <row r="20">
      <c r="A20" s="204" t="s">
        <v>73</v>
      </c>
      <c r="B20" s="205" t="s">
        <v>74</v>
      </c>
      <c r="C20" s="206" t="s">
        <v>75</v>
      </c>
      <c r="D20" s="207" t="n">
        <v>828.9</v>
      </c>
      <c r="E20" s="208" t="n">
        <v>2.86</v>
      </c>
      <c r="F20" s="209" t="n">
        <v>21.46</v>
      </c>
      <c r="G20" s="210" t="n">
        <v>3.47</v>
      </c>
      <c r="H20" s="211"/>
      <c r="I20" s="212">
        <f>ROUND('BDI Principal'!D14,2)</f>
      </c>
      <c r="J20" s="213">
        <f>ROUND((ROUND(H20,8)*I20/100)+ROUND(H20,8),2)</f>
      </c>
      <c r="K20" s="214" t="n">
        <v>0.0</v>
      </c>
      <c r="L20" s="215">
        <f>J20-K20</f>
      </c>
      <c r="M20" s="216">
        <f>ROUND(K20*D20,2)</f>
      </c>
      <c r="N20" s="217">
        <f>O20-M20</f>
      </c>
      <c r="O20" s="218">
        <f>ROUND(D20*J20,2)</f>
      </c>
      <c r="P20" s="219" t="s">
        <v>28</v>
      </c>
    </row>
    <row r="21">
      <c r="A21" s="220" t="s">
        <v>76</v>
      </c>
      <c r="B21" s="221" t="s">
        <v>77</v>
      </c>
      <c r="C21" s="222" t="s">
        <v>48</v>
      </c>
      <c r="D21" s="223" t="n">
        <v>1307.8</v>
      </c>
      <c r="E21" s="224" t="n">
        <v>83.33</v>
      </c>
      <c r="F21" s="225" t="n">
        <v>21.46</v>
      </c>
      <c r="G21" s="226" t="n">
        <v>101.21</v>
      </c>
      <c r="H21" s="227"/>
      <c r="I21" s="228">
        <f>ROUND('BDI Principal'!D14,2)</f>
      </c>
      <c r="J21" s="229">
        <f>ROUND((ROUND(H21,8)*I21/100)+ROUND(H21,8),2)</f>
      </c>
      <c r="K21" s="230" t="n">
        <v>0.0</v>
      </c>
      <c r="L21" s="231">
        <f>J21-K21</f>
      </c>
      <c r="M21" s="232">
        <f>ROUND(K21*D21,2)</f>
      </c>
      <c r="N21" s="233">
        <f>O21-M21</f>
      </c>
      <c r="O21" s="234">
        <f>ROUND(D21*J21,2)</f>
      </c>
      <c r="P21" s="235" t="s">
        <v>28</v>
      </c>
    </row>
    <row r="22">
      <c r="A22" s="236" t="s">
        <v>78</v>
      </c>
      <c r="B22" s="237" t="s">
        <v>79</v>
      </c>
      <c r="C22" s="238" t="s">
        <v>48</v>
      </c>
      <c r="D22" s="239" t="n">
        <v>40.0</v>
      </c>
      <c r="E22" s="240" t="n">
        <v>140.68</v>
      </c>
      <c r="F22" s="241" t="n">
        <v>21.46</v>
      </c>
      <c r="G22" s="242" t="n">
        <v>170.87</v>
      </c>
      <c r="H22" s="243"/>
      <c r="I22" s="244">
        <f>ROUND('BDI Principal'!D14,2)</f>
      </c>
      <c r="J22" s="245">
        <f>ROUND((ROUND(H22,8)*I22/100)+ROUND(H22,8),2)</f>
      </c>
      <c r="K22" s="246" t="n">
        <v>0.0</v>
      </c>
      <c r="L22" s="247">
        <f>J22-K22</f>
      </c>
      <c r="M22" s="248">
        <f>ROUND(K22*D22,2)</f>
      </c>
      <c r="N22" s="249">
        <f>O22-M22</f>
      </c>
      <c r="O22" s="250">
        <f>ROUND(D22*J22,2)</f>
      </c>
      <c r="P22" s="251" t="s">
        <v>28</v>
      </c>
    </row>
    <row r="23">
      <c r="A23" s="252" t="s">
        <v>80</v>
      </c>
      <c r="B23" s="253" t="s">
        <v>81</v>
      </c>
      <c r="C23" s="254" t="s">
        <v>48</v>
      </c>
      <c r="D23" s="255" t="n">
        <v>1307.8</v>
      </c>
      <c r="E23" s="256" t="n">
        <v>23.15</v>
      </c>
      <c r="F23" s="257" t="n">
        <v>21.46</v>
      </c>
      <c r="G23" s="258" t="n">
        <v>28.12</v>
      </c>
      <c r="H23" s="259"/>
      <c r="I23" s="260">
        <f>ROUND('BDI Principal'!D14,2)</f>
      </c>
      <c r="J23" s="261">
        <f>ROUND((ROUND(H23,8)*I23/100)+ROUND(H23,8),2)</f>
      </c>
      <c r="K23" s="262" t="n">
        <v>0.0</v>
      </c>
      <c r="L23" s="263">
        <f>J23-K23</f>
      </c>
      <c r="M23" s="264">
        <f>ROUND(K23*D23,2)</f>
      </c>
      <c r="N23" s="265">
        <f>O23-M23</f>
      </c>
      <c r="O23" s="266">
        <f>ROUND(D23*J23,2)</f>
      </c>
      <c r="P23" s="267" t="s">
        <v>28</v>
      </c>
    </row>
    <row r="24">
      <c r="A24" s="268" t="s">
        <v>82</v>
      </c>
      <c r="B24" s="269" t="s">
        <v>83</v>
      </c>
      <c r="C24" s="270" t="s">
        <v>48</v>
      </c>
      <c r="D24" s="271" t="n">
        <v>47.0</v>
      </c>
      <c r="E24" s="272" t="n">
        <v>105.0</v>
      </c>
      <c r="F24" s="273" t="n">
        <v>21.46</v>
      </c>
      <c r="G24" s="274" t="n">
        <v>127.53</v>
      </c>
      <c r="H24" s="275"/>
      <c r="I24" s="276">
        <f>ROUND('BDI Principal'!D14,2)</f>
      </c>
      <c r="J24" s="277">
        <f>ROUND((ROUND(H24,8)*I24/100)+ROUND(H24,8),2)</f>
      </c>
      <c r="K24" s="278" t="n">
        <v>0.0</v>
      </c>
      <c r="L24" s="279">
        <f>J24-K24</f>
      </c>
      <c r="M24" s="280">
        <f>ROUND(K24*D24,2)</f>
      </c>
      <c r="N24" s="281">
        <f>O24-M24</f>
      </c>
      <c r="O24" s="282">
        <f>ROUND(D24*J24,2)</f>
      </c>
      <c r="P24" s="283" t="s">
        <v>28</v>
      </c>
    </row>
    <row r="25">
      <c r="A25" s="284" t="s">
        <v>84</v>
      </c>
      <c r="B25" s="285" t="s">
        <v>85</v>
      </c>
      <c r="C25" s="286" t="s">
        <v>86</v>
      </c>
      <c r="D25" s="287" t="n">
        <v>70.0</v>
      </c>
      <c r="E25" s="288" t="n">
        <v>15.33</v>
      </c>
      <c r="F25" s="289" t="n">
        <v>21.46</v>
      </c>
      <c r="G25" s="290" t="n">
        <v>18.62</v>
      </c>
      <c r="H25" s="291"/>
      <c r="I25" s="292">
        <f>ROUND('BDI Principal'!D14,2)</f>
      </c>
      <c r="J25" s="293">
        <f>ROUND((ROUND(H25,8)*I25/100)+ROUND(H25,8),2)</f>
      </c>
      <c r="K25" s="294" t="n">
        <v>0.0</v>
      </c>
      <c r="L25" s="295">
        <f>J25-K25</f>
      </c>
      <c r="M25" s="296">
        <f>ROUND(K25*D25,2)</f>
      </c>
      <c r="N25" s="297">
        <f>O25-M25</f>
      </c>
      <c r="O25" s="298">
        <f>ROUND(D25*J25,2)</f>
      </c>
      <c r="P25" s="299" t="s">
        <v>28</v>
      </c>
    </row>
    <row r="26">
      <c r="A26" s="300" t="s">
        <v>87</v>
      </c>
      <c r="B26" s="301" t="s">
        <v>88</v>
      </c>
      <c r="C26" s="302" t="s">
        <v>70</v>
      </c>
      <c r="D26" s="303" t="n">
        <v>2.34</v>
      </c>
      <c r="E26" s="304" t="n">
        <v>938.26</v>
      </c>
      <c r="F26" s="305" t="n">
        <v>21.46</v>
      </c>
      <c r="G26" s="306" t="n">
        <v>1139.61</v>
      </c>
      <c r="H26" s="307"/>
      <c r="I26" s="308">
        <f>ROUND('BDI Principal'!D14,2)</f>
      </c>
      <c r="J26" s="309">
        <f>ROUND((ROUND(H26,8)*I26/100)+ROUND(H26,8),2)</f>
      </c>
      <c r="K26" s="310" t="n">
        <v>0.0</v>
      </c>
      <c r="L26" s="311">
        <f>J26-K26</f>
      </c>
      <c r="M26" s="312">
        <f>ROUND(K26*D26,2)</f>
      </c>
      <c r="N26" s="313">
        <f>O26-M26</f>
      </c>
      <c r="O26" s="314">
        <f>ROUND(D26*J26,2)</f>
      </c>
      <c r="P26" s="315" t="s">
        <v>28</v>
      </c>
    </row>
    <row r="27">
      <c r="A27" s="316" t="s">
        <v>89</v>
      </c>
      <c r="B27" s="317" t="s">
        <v>90</v>
      </c>
      <c r="C27" s="318" t="s">
        <v>91</v>
      </c>
      <c r="D27" s="319" t="n">
        <v>4.0</v>
      </c>
      <c r="E27" s="320" t="n">
        <v>604.78</v>
      </c>
      <c r="F27" s="321" t="n">
        <v>21.46</v>
      </c>
      <c r="G27" s="322" t="n">
        <v>734.57</v>
      </c>
      <c r="H27" s="323"/>
      <c r="I27" s="324">
        <f>ROUND('BDI Principal'!D14,2)</f>
      </c>
      <c r="J27" s="325">
        <f>ROUND((ROUND(H27,8)*I27/100)+ROUND(H27,8),2)</f>
      </c>
      <c r="K27" s="326" t="n">
        <v>0.0</v>
      </c>
      <c r="L27" s="327">
        <f>J27-K27</f>
      </c>
      <c r="M27" s="328">
        <f>ROUND(K27*D27,2)</f>
      </c>
      <c r="N27" s="329">
        <f>O27-M27</f>
      </c>
      <c r="O27" s="330">
        <f>ROUND(D27*J27,2)</f>
      </c>
      <c r="P27" s="331" t="s">
        <v>28</v>
      </c>
    </row>
    <row r="28">
      <c r="A28" s="332" t="s">
        <v>92</v>
      </c>
      <c r="B28" s="333" t="s">
        <v>93</v>
      </c>
      <c r="C28" s="334" t="s">
        <v>48</v>
      </c>
      <c r="D28" s="335" t="n">
        <v>1347.8</v>
      </c>
      <c r="E28" s="336" t="n">
        <v>3.19</v>
      </c>
      <c r="F28" s="337" t="n">
        <v>21.46</v>
      </c>
      <c r="G28" s="338" t="n">
        <v>3.87</v>
      </c>
      <c r="H28" s="339"/>
      <c r="I28" s="340">
        <f>ROUND('BDI Principal'!D14,2)</f>
      </c>
      <c r="J28" s="341">
        <f>ROUND((ROUND(H28,8)*I28/100)+ROUND(H28,8),2)</f>
      </c>
      <c r="K28" s="342" t="n">
        <v>0.0</v>
      </c>
      <c r="L28" s="343">
        <f>J28-K28</f>
      </c>
      <c r="M28" s="344">
        <f>ROUND(K28*D28,2)</f>
      </c>
      <c r="N28" s="345">
        <f>O28-M28</f>
      </c>
      <c r="O28" s="346">
        <f>ROUND(D28*J28,2)</f>
      </c>
      <c r="P28" s="347" t="s">
        <v>28</v>
      </c>
    </row>
    <row r="29">
      <c r="A29" s="348" t="s">
        <v>94</v>
      </c>
      <c r="B29" s="349" t="s">
        <v>95</v>
      </c>
      <c r="C29" s="350"/>
      <c r="D29" s="351"/>
      <c r="E29" s="352"/>
      <c r="F29" s="353"/>
      <c r="G29" s="354"/>
      <c r="H29" s="355"/>
      <c r="I29" s="356"/>
      <c r="J29" s="357"/>
      <c r="K29" s="358"/>
      <c r="L29" s="359"/>
      <c r="M29" s="360">
        <f>SUM(M30:M31)</f>
      </c>
      <c r="N29" s="361">
        <f>SUM(N30:N31)</f>
      </c>
      <c r="O29" s="362">
        <f>SUM(O30:O31)</f>
      </c>
      <c r="P29" s="363" t="s">
        <v>45</v>
      </c>
    </row>
    <row r="30">
      <c r="A30" s="364" t="s">
        <v>96</v>
      </c>
      <c r="B30" s="365" t="s">
        <v>97</v>
      </c>
      <c r="C30" s="366" t="s">
        <v>48</v>
      </c>
      <c r="D30" s="367" t="n">
        <v>10.0</v>
      </c>
      <c r="E30" s="368" t="n">
        <v>161.48</v>
      </c>
      <c r="F30" s="369" t="n">
        <v>21.46</v>
      </c>
      <c r="G30" s="370" t="n">
        <v>196.13</v>
      </c>
      <c r="H30" s="371"/>
      <c r="I30" s="372">
        <f>ROUND('BDI Principal'!D14,2)</f>
      </c>
      <c r="J30" s="373">
        <f>ROUND((ROUND(H30,8)*I30/100)+ROUND(H30,8),2)</f>
      </c>
      <c r="K30" s="374" t="n">
        <v>0.0</v>
      </c>
      <c r="L30" s="375">
        <f>J30-K30</f>
      </c>
      <c r="M30" s="376">
        <f>ROUND(K30*D30,2)</f>
      </c>
      <c r="N30" s="377">
        <f>O30-M30</f>
      </c>
      <c r="O30" s="378">
        <f>ROUND(D30*J30,2)</f>
      </c>
      <c r="P30" s="379" t="s">
        <v>28</v>
      </c>
    </row>
    <row r="31">
      <c r="A31" s="380" t="s">
        <v>98</v>
      </c>
      <c r="B31" s="381" t="s">
        <v>99</v>
      </c>
      <c r="C31" s="382" t="s">
        <v>48</v>
      </c>
      <c r="D31" s="383" t="n">
        <v>122.5</v>
      </c>
      <c r="E31" s="384" t="n">
        <v>73.43</v>
      </c>
      <c r="F31" s="385" t="n">
        <v>21.46</v>
      </c>
      <c r="G31" s="386" t="n">
        <v>89.19</v>
      </c>
      <c r="H31" s="387"/>
      <c r="I31" s="388">
        <f>ROUND('BDI Principal'!D14,2)</f>
      </c>
      <c r="J31" s="389">
        <f>ROUND((ROUND(H31,8)*I31/100)+ROUND(H31,8),2)</f>
      </c>
      <c r="K31" s="390" t="n">
        <v>0.0</v>
      </c>
      <c r="L31" s="391">
        <f>J31-K31</f>
      </c>
      <c r="M31" s="392">
        <f>ROUND(K31*D31,2)</f>
      </c>
      <c r="N31" s="393">
        <f>O31-M31</f>
      </c>
      <c r="O31" s="394">
        <f>ROUND(D31*J31,2)</f>
      </c>
      <c r="P31" s="395" t="s">
        <v>28</v>
      </c>
    </row>
    <row r="32">
      <c r="A32" s="396" t="s">
        <v>100</v>
      </c>
      <c r="B32" s="397" t="s">
        <v>101</v>
      </c>
      <c r="C32" s="398"/>
      <c r="D32" s="399"/>
      <c r="E32" s="400"/>
      <c r="F32" s="401"/>
      <c r="G32" s="402"/>
      <c r="H32" s="403"/>
      <c r="I32" s="404"/>
      <c r="J32" s="405"/>
      <c r="K32" s="406"/>
      <c r="L32" s="407"/>
      <c r="M32" s="408">
        <f>SUM(M33:M39)</f>
      </c>
      <c r="N32" s="409">
        <f>SUM(N33:N39)</f>
      </c>
      <c r="O32" s="410">
        <f>SUM(O33:O39)</f>
      </c>
      <c r="P32" s="411" t="s">
        <v>45</v>
      </c>
    </row>
    <row r="33">
      <c r="A33" s="412" t="s">
        <v>102</v>
      </c>
      <c r="B33" s="413" t="s">
        <v>103</v>
      </c>
      <c r="C33" s="414" t="s">
        <v>70</v>
      </c>
      <c r="D33" s="415" t="n">
        <v>2.0</v>
      </c>
      <c r="E33" s="416" t="n">
        <v>938.26</v>
      </c>
      <c r="F33" s="417" t="n">
        <v>21.46</v>
      </c>
      <c r="G33" s="418" t="n">
        <v>1139.61</v>
      </c>
      <c r="H33" s="419"/>
      <c r="I33" s="420">
        <f>ROUND('BDI Principal'!D14,2)</f>
      </c>
      <c r="J33" s="421">
        <f>ROUND((ROUND(H33,8)*I33/100)+ROUND(H33,8),2)</f>
      </c>
      <c r="K33" s="422" t="n">
        <v>0.0</v>
      </c>
      <c r="L33" s="423">
        <f>J33-K33</f>
      </c>
      <c r="M33" s="424">
        <f>ROUND(K33*D33,2)</f>
      </c>
      <c r="N33" s="425">
        <f>O33-M33</f>
      </c>
      <c r="O33" s="426">
        <f>ROUND(D33*J33,2)</f>
      </c>
      <c r="P33" s="427" t="s">
        <v>28</v>
      </c>
    </row>
    <row r="34">
      <c r="A34" s="428" t="s">
        <v>104</v>
      </c>
      <c r="B34" s="429" t="s">
        <v>105</v>
      </c>
      <c r="C34" s="430" t="s">
        <v>91</v>
      </c>
      <c r="D34" s="431" t="n">
        <v>8.0</v>
      </c>
      <c r="E34" s="432" t="n">
        <v>47.35</v>
      </c>
      <c r="F34" s="433" t="n">
        <v>21.46</v>
      </c>
      <c r="G34" s="434" t="n">
        <v>57.51</v>
      </c>
      <c r="H34" s="435"/>
      <c r="I34" s="436">
        <f>ROUND('BDI Principal'!D14,2)</f>
      </c>
      <c r="J34" s="437">
        <f>ROUND((ROUND(H34,8)*I34/100)+ROUND(H34,8),2)</f>
      </c>
      <c r="K34" s="438" t="n">
        <v>0.0</v>
      </c>
      <c r="L34" s="439">
        <f>J34-K34</f>
      </c>
      <c r="M34" s="440">
        <f>ROUND(K34*D34,2)</f>
      </c>
      <c r="N34" s="441">
        <f>O34-M34</f>
      </c>
      <c r="O34" s="442">
        <f>ROUND(D34*J34,2)</f>
      </c>
      <c r="P34" s="443" t="s">
        <v>28</v>
      </c>
    </row>
    <row r="35">
      <c r="A35" s="444" t="s">
        <v>106</v>
      </c>
      <c r="B35" s="445" t="s">
        <v>107</v>
      </c>
      <c r="C35" s="446" t="s">
        <v>91</v>
      </c>
      <c r="D35" s="447" t="n">
        <v>23.0</v>
      </c>
      <c r="E35" s="448" t="n">
        <v>125.44</v>
      </c>
      <c r="F35" s="449" t="n">
        <v>21.46</v>
      </c>
      <c r="G35" s="450" t="n">
        <v>152.36</v>
      </c>
      <c r="H35" s="451"/>
      <c r="I35" s="452">
        <f>ROUND('BDI Principal'!D14,2)</f>
      </c>
      <c r="J35" s="453">
        <f>ROUND((ROUND(H35,8)*I35/100)+ROUND(H35,8),2)</f>
      </c>
      <c r="K35" s="454" t="n">
        <v>0.0</v>
      </c>
      <c r="L35" s="455">
        <f>J35-K35</f>
      </c>
      <c r="M35" s="456">
        <f>ROUND(K35*D35,2)</f>
      </c>
      <c r="N35" s="457">
        <f>O35-M35</f>
      </c>
      <c r="O35" s="458">
        <f>ROUND(D35*J35,2)</f>
      </c>
      <c r="P35" s="459" t="s">
        <v>28</v>
      </c>
    </row>
    <row r="36">
      <c r="A36" s="460" t="s">
        <v>108</v>
      </c>
      <c r="B36" s="461" t="s">
        <v>109</v>
      </c>
      <c r="C36" s="462" t="s">
        <v>91</v>
      </c>
      <c r="D36" s="463" t="n">
        <v>2.0</v>
      </c>
      <c r="E36" s="464" t="n">
        <v>254.4</v>
      </c>
      <c r="F36" s="465" t="n">
        <v>21.46</v>
      </c>
      <c r="G36" s="466" t="n">
        <v>308.99</v>
      </c>
      <c r="H36" s="467"/>
      <c r="I36" s="468">
        <f>ROUND('BDI Principal'!D14,2)</f>
      </c>
      <c r="J36" s="469">
        <f>ROUND((ROUND(H36,8)*I36/100)+ROUND(H36,8),2)</f>
      </c>
      <c r="K36" s="470" t="n">
        <v>0.0</v>
      </c>
      <c r="L36" s="471">
        <f>J36-K36</f>
      </c>
      <c r="M36" s="472">
        <f>ROUND(K36*D36,2)</f>
      </c>
      <c r="N36" s="473">
        <f>O36-M36</f>
      </c>
      <c r="O36" s="474">
        <f>ROUND(D36*J36,2)</f>
      </c>
      <c r="P36" s="475" t="s">
        <v>28</v>
      </c>
    </row>
    <row r="37">
      <c r="A37" s="476" t="s">
        <v>110</v>
      </c>
      <c r="B37" s="477" t="s">
        <v>111</v>
      </c>
      <c r="C37" s="478" t="s">
        <v>91</v>
      </c>
      <c r="D37" s="479" t="n">
        <v>2.0</v>
      </c>
      <c r="E37" s="480" t="n">
        <v>194.32</v>
      </c>
      <c r="F37" s="481" t="n">
        <v>21.46</v>
      </c>
      <c r="G37" s="482" t="n">
        <v>236.02</v>
      </c>
      <c r="H37" s="483"/>
      <c r="I37" s="484">
        <f>ROUND('BDI Principal'!D14,2)</f>
      </c>
      <c r="J37" s="485">
        <f>ROUND((ROUND(H37,8)*I37/100)+ROUND(H37,8),2)</f>
      </c>
      <c r="K37" s="486" t="n">
        <v>0.0</v>
      </c>
      <c r="L37" s="487">
        <f>J37-K37</f>
      </c>
      <c r="M37" s="488">
        <f>ROUND(K37*D37,2)</f>
      </c>
      <c r="N37" s="489">
        <f>O37-M37</f>
      </c>
      <c r="O37" s="490">
        <f>ROUND(D37*J37,2)</f>
      </c>
      <c r="P37" s="491" t="s">
        <v>28</v>
      </c>
    </row>
    <row r="38">
      <c r="A38" s="492" t="s">
        <v>112</v>
      </c>
      <c r="B38" s="493" t="s">
        <v>113</v>
      </c>
      <c r="C38" s="494" t="s">
        <v>91</v>
      </c>
      <c r="D38" s="495" t="n">
        <v>2.0</v>
      </c>
      <c r="E38" s="496" t="n">
        <v>44.51</v>
      </c>
      <c r="F38" s="497" t="n">
        <v>21.46</v>
      </c>
      <c r="G38" s="498" t="n">
        <v>54.06</v>
      </c>
      <c r="H38" s="499"/>
      <c r="I38" s="500">
        <f>ROUND('BDI Principal'!D14,2)</f>
      </c>
      <c r="J38" s="501">
        <f>ROUND((ROUND(H38,8)*I38/100)+ROUND(H38,8),2)</f>
      </c>
      <c r="K38" s="502" t="n">
        <v>0.0</v>
      </c>
      <c r="L38" s="503">
        <f>J38-K38</f>
      </c>
      <c r="M38" s="504">
        <f>ROUND(K38*D38,2)</f>
      </c>
      <c r="N38" s="505">
        <f>O38-M38</f>
      </c>
      <c r="O38" s="506">
        <f>ROUND(D38*J38,2)</f>
      </c>
      <c r="P38" s="507" t="s">
        <v>28</v>
      </c>
    </row>
    <row r="39">
      <c r="A39" s="508" t="s">
        <v>114</v>
      </c>
      <c r="B39" s="509" t="s">
        <v>115</v>
      </c>
      <c r="C39" s="510" t="s">
        <v>63</v>
      </c>
      <c r="D39" s="511" t="n">
        <v>490.0</v>
      </c>
      <c r="E39" s="512" t="n">
        <v>10.79</v>
      </c>
      <c r="F39" s="513" t="n">
        <v>21.46</v>
      </c>
      <c r="G39" s="514" t="n">
        <v>13.11</v>
      </c>
      <c r="H39" s="515"/>
      <c r="I39" s="516">
        <f>ROUND('BDI Principal'!D14,2)</f>
      </c>
      <c r="J39" s="517">
        <f>ROUND((ROUND(H39,8)*I39/100)+ROUND(H39,8),2)</f>
      </c>
      <c r="K39" s="518" t="n">
        <v>0.0</v>
      </c>
      <c r="L39" s="519">
        <f>J39-K39</f>
      </c>
      <c r="M39" s="520">
        <f>ROUND(K39*D39,2)</f>
      </c>
      <c r="N39" s="521">
        <f>O39-M39</f>
      </c>
      <c r="O39" s="522">
        <f>ROUND(D39*J39,2)</f>
      </c>
      <c r="P39" s="523" t="s">
        <v>28</v>
      </c>
    </row>
    <row r="40">
      <c r="A40" s="524" t="s">
        <v>116</v>
      </c>
      <c r="B40" s="525" t="s">
        <v>117</v>
      </c>
      <c r="C40" s="526"/>
      <c r="D40" s="527"/>
      <c r="E40" s="528"/>
      <c r="F40" s="529"/>
      <c r="G40" s="530"/>
      <c r="H40" s="531"/>
      <c r="I40" s="532"/>
      <c r="J40" s="533"/>
      <c r="K40" s="534"/>
      <c r="L40" s="535"/>
      <c r="M40" s="536">
        <f>SUM(M41:M51)</f>
      </c>
      <c r="N40" s="537">
        <f>SUM(N41:N51)</f>
      </c>
      <c r="O40" s="538">
        <f>SUM(O41:O51)</f>
      </c>
      <c r="P40" s="539" t="s">
        <v>45</v>
      </c>
    </row>
    <row r="41">
      <c r="A41" s="540" t="s">
        <v>118</v>
      </c>
      <c r="B41" s="541" t="s">
        <v>119</v>
      </c>
      <c r="C41" s="542" t="s">
        <v>70</v>
      </c>
      <c r="D41" s="543" t="n">
        <v>10.2</v>
      </c>
      <c r="E41" s="544" t="n">
        <v>226.34</v>
      </c>
      <c r="F41" s="545" t="n">
        <v>21.46</v>
      </c>
      <c r="G41" s="546" t="n">
        <v>274.91</v>
      </c>
      <c r="H41" s="547"/>
      <c r="I41" s="548">
        <f>ROUND('BDI Principal'!D14,2)</f>
      </c>
      <c r="J41" s="549">
        <f>ROUND((ROUND(H41,8)*I41/100)+ROUND(H41,8),2)</f>
      </c>
      <c r="K41" s="550" t="n">
        <v>0.0</v>
      </c>
      <c r="L41" s="551">
        <f>J41-K41</f>
      </c>
      <c r="M41" s="552">
        <f>ROUND(K41*D41,2)</f>
      </c>
      <c r="N41" s="553">
        <f>O41-M41</f>
      </c>
      <c r="O41" s="554">
        <f>ROUND(D41*J41,2)</f>
      </c>
      <c r="P41" s="555" t="s">
        <v>28</v>
      </c>
    </row>
    <row r="42">
      <c r="A42" s="556" t="s">
        <v>120</v>
      </c>
      <c r="B42" s="557" t="s">
        <v>121</v>
      </c>
      <c r="C42" s="558" t="s">
        <v>70</v>
      </c>
      <c r="D42" s="559" t="n">
        <v>10.2</v>
      </c>
      <c r="E42" s="560" t="n">
        <v>7.58</v>
      </c>
      <c r="F42" s="561" t="n">
        <v>21.46</v>
      </c>
      <c r="G42" s="562" t="n">
        <v>9.21</v>
      </c>
      <c r="H42" s="563"/>
      <c r="I42" s="564">
        <f>ROUND('BDI Principal'!D14,2)</f>
      </c>
      <c r="J42" s="565">
        <f>ROUND((ROUND(H42,8)*I42/100)+ROUND(H42,8),2)</f>
      </c>
      <c r="K42" s="566" t="n">
        <v>0.0</v>
      </c>
      <c r="L42" s="567">
        <f>J42-K42</f>
      </c>
      <c r="M42" s="568">
        <f>ROUND(K42*D42,2)</f>
      </c>
      <c r="N42" s="569">
        <f>O42-M42</f>
      </c>
      <c r="O42" s="570">
        <f>ROUND(D42*J42,2)</f>
      </c>
      <c r="P42" s="571" t="s">
        <v>28</v>
      </c>
    </row>
    <row r="43">
      <c r="A43" s="572" t="s">
        <v>122</v>
      </c>
      <c r="B43" s="573" t="s">
        <v>74</v>
      </c>
      <c r="C43" s="574" t="s">
        <v>75</v>
      </c>
      <c r="D43" s="575" t="n">
        <v>51.0</v>
      </c>
      <c r="E43" s="576" t="n">
        <v>2.86</v>
      </c>
      <c r="F43" s="577" t="n">
        <v>21.46</v>
      </c>
      <c r="G43" s="578" t="n">
        <v>3.47</v>
      </c>
      <c r="H43" s="579"/>
      <c r="I43" s="580">
        <f>ROUND('BDI Principal'!D14,2)</f>
      </c>
      <c r="J43" s="581">
        <f>ROUND((ROUND(H43,8)*I43/100)+ROUND(H43,8),2)</f>
      </c>
      <c r="K43" s="582" t="n">
        <v>0.0</v>
      </c>
      <c r="L43" s="583">
        <f>J43-K43</f>
      </c>
      <c r="M43" s="584">
        <f>ROUND(K43*D43,2)</f>
      </c>
      <c r="N43" s="585">
        <f>O43-M43</f>
      </c>
      <c r="O43" s="586">
        <f>ROUND(D43*J43,2)</f>
      </c>
      <c r="P43" s="587" t="s">
        <v>28</v>
      </c>
    </row>
    <row r="44">
      <c r="A44" s="588" t="s">
        <v>123</v>
      </c>
      <c r="B44" s="589" t="s">
        <v>81</v>
      </c>
      <c r="C44" s="590" t="s">
        <v>48</v>
      </c>
      <c r="D44" s="591" t="n">
        <v>102.0</v>
      </c>
      <c r="E44" s="592" t="n">
        <v>23.15</v>
      </c>
      <c r="F44" s="593" t="n">
        <v>21.46</v>
      </c>
      <c r="G44" s="594" t="n">
        <v>28.12</v>
      </c>
      <c r="H44" s="595"/>
      <c r="I44" s="596">
        <f>ROUND('BDI Principal'!D14,2)</f>
      </c>
      <c r="J44" s="597">
        <f>ROUND((ROUND(H44,8)*I44/100)+ROUND(H44,8),2)</f>
      </c>
      <c r="K44" s="598" t="n">
        <v>0.0</v>
      </c>
      <c r="L44" s="599">
        <f>J44-K44</f>
      </c>
      <c r="M44" s="600">
        <f>ROUND(K44*D44,2)</f>
      </c>
      <c r="N44" s="601">
        <f>O44-M44</f>
      </c>
      <c r="O44" s="602">
        <f>ROUND(D44*J44,2)</f>
      </c>
      <c r="P44" s="603" t="s">
        <v>28</v>
      </c>
    </row>
    <row r="45">
      <c r="A45" s="604" t="s">
        <v>124</v>
      </c>
      <c r="B45" s="605" t="s">
        <v>125</v>
      </c>
      <c r="C45" s="606" t="s">
        <v>70</v>
      </c>
      <c r="D45" s="607" t="n">
        <v>12.24</v>
      </c>
      <c r="E45" s="608" t="n">
        <v>749.28</v>
      </c>
      <c r="F45" s="609" t="n">
        <v>21.46</v>
      </c>
      <c r="G45" s="610" t="n">
        <v>910.08</v>
      </c>
      <c r="H45" s="611"/>
      <c r="I45" s="612">
        <f>ROUND('BDI Principal'!D14,2)</f>
      </c>
      <c r="J45" s="613">
        <f>ROUND((ROUND(H45,8)*I45/100)+ROUND(H45,8),2)</f>
      </c>
      <c r="K45" s="614" t="n">
        <v>0.0</v>
      </c>
      <c r="L45" s="615">
        <f>J45-K45</f>
      </c>
      <c r="M45" s="616">
        <f>ROUND(K45*D45,2)</f>
      </c>
      <c r="N45" s="617">
        <f>O45-M45</f>
      </c>
      <c r="O45" s="618">
        <f>ROUND(D45*J45,2)</f>
      </c>
      <c r="P45" s="619" t="s">
        <v>28</v>
      </c>
    </row>
    <row r="46">
      <c r="A46" s="620" t="s">
        <v>126</v>
      </c>
      <c r="B46" s="621" t="s">
        <v>127</v>
      </c>
      <c r="C46" s="622" t="s">
        <v>70</v>
      </c>
      <c r="D46" s="623" t="n">
        <v>12.24</v>
      </c>
      <c r="E46" s="624" t="n">
        <v>312.77</v>
      </c>
      <c r="F46" s="625" t="n">
        <v>21.46</v>
      </c>
      <c r="G46" s="626" t="n">
        <v>379.89</v>
      </c>
      <c r="H46" s="627"/>
      <c r="I46" s="628">
        <f>ROUND('BDI Principal'!D14,2)</f>
      </c>
      <c r="J46" s="629">
        <f>ROUND((ROUND(H46,8)*I46/100)+ROUND(H46,8),2)</f>
      </c>
      <c r="K46" s="630" t="n">
        <v>0.0</v>
      </c>
      <c r="L46" s="631">
        <f>J46-K46</f>
      </c>
      <c r="M46" s="632">
        <f>ROUND(K46*D46,2)</f>
      </c>
      <c r="N46" s="633">
        <f>O46-M46</f>
      </c>
      <c r="O46" s="634">
        <f>ROUND(D46*J46,2)</f>
      </c>
      <c r="P46" s="635" t="s">
        <v>28</v>
      </c>
    </row>
    <row r="47">
      <c r="A47" s="636" t="s">
        <v>128</v>
      </c>
      <c r="B47" s="637" t="s">
        <v>129</v>
      </c>
      <c r="C47" s="638" t="s">
        <v>48</v>
      </c>
      <c r="D47" s="639" t="n">
        <v>102.0</v>
      </c>
      <c r="E47" s="640" t="n">
        <v>5.77</v>
      </c>
      <c r="F47" s="641" t="n">
        <v>21.46</v>
      </c>
      <c r="G47" s="642" t="n">
        <v>7.01</v>
      </c>
      <c r="H47" s="643"/>
      <c r="I47" s="644">
        <f>ROUND('BDI Principal'!D14,2)</f>
      </c>
      <c r="J47" s="645">
        <f>ROUND((ROUND(H47,8)*I47/100)+ROUND(H47,8),2)</f>
      </c>
      <c r="K47" s="646" t="n">
        <v>0.0</v>
      </c>
      <c r="L47" s="647">
        <f>J47-K47</f>
      </c>
      <c r="M47" s="648">
        <f>ROUND(K47*D47,2)</f>
      </c>
      <c r="N47" s="649">
        <f>O47-M47</f>
      </c>
      <c r="O47" s="650">
        <f>ROUND(D47*J47,2)</f>
      </c>
      <c r="P47" s="651" t="s">
        <v>28</v>
      </c>
    </row>
    <row r="48">
      <c r="A48" s="652" t="s">
        <v>130</v>
      </c>
      <c r="B48" s="653" t="s">
        <v>131</v>
      </c>
      <c r="C48" s="654" t="s">
        <v>48</v>
      </c>
      <c r="D48" s="655" t="n">
        <v>102.0</v>
      </c>
      <c r="E48" s="656" t="n">
        <v>3.13</v>
      </c>
      <c r="F48" s="657" t="n">
        <v>21.46</v>
      </c>
      <c r="G48" s="658" t="n">
        <v>3.8</v>
      </c>
      <c r="H48" s="659"/>
      <c r="I48" s="660">
        <f>ROUND('BDI Principal'!D14,2)</f>
      </c>
      <c r="J48" s="661">
        <f>ROUND((ROUND(H48,8)*I48/100)+ROUND(H48,8),2)</f>
      </c>
      <c r="K48" s="662" t="n">
        <v>0.0</v>
      </c>
      <c r="L48" s="663">
        <f>J48-K48</f>
      </c>
      <c r="M48" s="664">
        <f>ROUND(K48*D48,2)</f>
      </c>
      <c r="N48" s="665">
        <f>O48-M48</f>
      </c>
      <c r="O48" s="666">
        <f>ROUND(D48*J48,2)</f>
      </c>
      <c r="P48" s="667" t="s">
        <v>28</v>
      </c>
    </row>
    <row r="49">
      <c r="A49" s="668" t="s">
        <v>132</v>
      </c>
      <c r="B49" s="669" t="s">
        <v>133</v>
      </c>
      <c r="C49" s="670" t="s">
        <v>63</v>
      </c>
      <c r="D49" s="671" t="n">
        <v>40.0</v>
      </c>
      <c r="E49" s="672" t="n">
        <v>13.12</v>
      </c>
      <c r="F49" s="673" t="n">
        <v>21.46</v>
      </c>
      <c r="G49" s="674" t="n">
        <v>15.94</v>
      </c>
      <c r="H49" s="675"/>
      <c r="I49" s="676">
        <f>ROUND('BDI Principal'!D14,2)</f>
      </c>
      <c r="J49" s="677">
        <f>ROUND((ROUND(H49,8)*I49/100)+ROUND(H49,8),2)</f>
      </c>
      <c r="K49" s="678" t="n">
        <v>0.0</v>
      </c>
      <c r="L49" s="679">
        <f>J49-K49</f>
      </c>
      <c r="M49" s="680">
        <f>ROUND(K49*D49,2)</f>
      </c>
      <c r="N49" s="681">
        <f>O49-M49</f>
      </c>
      <c r="O49" s="682">
        <f>ROUND(D49*J49,2)</f>
      </c>
      <c r="P49" s="683" t="s">
        <v>28</v>
      </c>
    </row>
    <row r="50">
      <c r="A50" s="684" t="s">
        <v>134</v>
      </c>
      <c r="B50" s="685" t="s">
        <v>135</v>
      </c>
      <c r="C50" s="686" t="s">
        <v>136</v>
      </c>
      <c r="D50" s="687" t="n">
        <v>1.0</v>
      </c>
      <c r="E50" s="688" t="n">
        <v>1597.33</v>
      </c>
      <c r="F50" s="689" t="n">
        <v>21.46</v>
      </c>
      <c r="G50" s="690" t="n">
        <v>1940.12</v>
      </c>
      <c r="H50" s="691"/>
      <c r="I50" s="692">
        <f>ROUND('BDI Principal'!D14,2)</f>
      </c>
      <c r="J50" s="693">
        <f>ROUND((ROUND(H50,8)*I50/100)+ROUND(H50,8),2)</f>
      </c>
      <c r="K50" s="694" t="n">
        <v>0.0</v>
      </c>
      <c r="L50" s="695">
        <f>J50-K50</f>
      </c>
      <c r="M50" s="696">
        <f>ROUND(K50*D50,2)</f>
      </c>
      <c r="N50" s="697">
        <f>O50-M50</f>
      </c>
      <c r="O50" s="698">
        <f>ROUND(D50*J50,2)</f>
      </c>
      <c r="P50" s="699" t="s">
        <v>28</v>
      </c>
    </row>
    <row r="51">
      <c r="A51" s="700" t="s">
        <v>137</v>
      </c>
      <c r="B51" s="701" t="s">
        <v>138</v>
      </c>
      <c r="C51" s="702" t="s">
        <v>63</v>
      </c>
      <c r="D51" s="703" t="n">
        <v>5.0</v>
      </c>
      <c r="E51" s="704" t="n">
        <v>154.3</v>
      </c>
      <c r="F51" s="705" t="n">
        <v>21.46</v>
      </c>
      <c r="G51" s="706" t="n">
        <v>187.41</v>
      </c>
      <c r="H51" s="707"/>
      <c r="I51" s="708">
        <f>ROUND('BDI Principal'!D14,2)</f>
      </c>
      <c r="J51" s="709">
        <f>ROUND((ROUND(H51,8)*I51/100)+ROUND(H51,8),2)</f>
      </c>
      <c r="K51" s="710" t="n">
        <v>0.0</v>
      </c>
      <c r="L51" s="711">
        <f>J51-K51</f>
      </c>
      <c r="M51" s="712">
        <f>ROUND(K51*D51,2)</f>
      </c>
      <c r="N51" s="713">
        <f>O51-M51</f>
      </c>
      <c r="O51" s="714">
        <f>ROUND(D51*J51,2)</f>
      </c>
      <c r="P51" s="715" t="s">
        <v>28</v>
      </c>
    </row>
    <row r="52">
      <c r="A52" s="716" t="s">
        <v>139</v>
      </c>
      <c r="B52" s="717" t="s">
        <v>140</v>
      </c>
      <c r="C52" s="718"/>
      <c r="D52" s="719"/>
      <c r="E52" s="720"/>
      <c r="F52" s="721"/>
      <c r="G52" s="722"/>
      <c r="H52" s="723"/>
      <c r="I52" s="724"/>
      <c r="J52" s="725"/>
      <c r="K52" s="726"/>
      <c r="L52" s="727"/>
      <c r="M52" s="728">
        <f>SUM(M53:M55)</f>
      </c>
      <c r="N52" s="729">
        <f>SUM(N53:N55)</f>
      </c>
      <c r="O52" s="730">
        <f>SUM(O53:O55)</f>
      </c>
      <c r="P52" s="731" t="s">
        <v>45</v>
      </c>
    </row>
    <row r="53">
      <c r="A53" s="732" t="s">
        <v>141</v>
      </c>
      <c r="B53" s="733" t="s">
        <v>142</v>
      </c>
      <c r="C53" s="734" t="s">
        <v>48</v>
      </c>
      <c r="D53" s="735" t="n">
        <v>930.0</v>
      </c>
      <c r="E53" s="736" t="n">
        <v>0.75</v>
      </c>
      <c r="F53" s="737" t="n">
        <v>21.46</v>
      </c>
      <c r="G53" s="738" t="n">
        <v>0.91</v>
      </c>
      <c r="H53" s="739"/>
      <c r="I53" s="740">
        <f>ROUND('BDI Principal'!D14,2)</f>
      </c>
      <c r="J53" s="741">
        <f>ROUND((ROUND(H53,8)*I53/100)+ROUND(H53,8),2)</f>
      </c>
      <c r="K53" s="742" t="n">
        <v>0.0</v>
      </c>
      <c r="L53" s="743">
        <f>J53-K53</f>
      </c>
      <c r="M53" s="744">
        <f>ROUND(K53*D53,2)</f>
      </c>
      <c r="N53" s="745">
        <f>O53-M53</f>
      </c>
      <c r="O53" s="746">
        <f>ROUND(D53*J53,2)</f>
      </c>
      <c r="P53" s="747" t="s">
        <v>28</v>
      </c>
    </row>
    <row r="54">
      <c r="A54" s="748" t="s">
        <v>143</v>
      </c>
      <c r="B54" s="749" t="s">
        <v>144</v>
      </c>
      <c r="C54" s="750" t="s">
        <v>48</v>
      </c>
      <c r="D54" s="751" t="n">
        <v>930.0</v>
      </c>
      <c r="E54" s="752" t="n">
        <v>4.75</v>
      </c>
      <c r="F54" s="753" t="n">
        <v>21.46</v>
      </c>
      <c r="G54" s="754" t="n">
        <v>5.77</v>
      </c>
      <c r="H54" s="755"/>
      <c r="I54" s="756">
        <f>ROUND('BDI Principal'!D14,2)</f>
      </c>
      <c r="J54" s="757">
        <f>ROUND((ROUND(H54,8)*I54/100)+ROUND(H54,8),2)</f>
      </c>
      <c r="K54" s="758" t="n">
        <v>0.0</v>
      </c>
      <c r="L54" s="759">
        <f>J54-K54</f>
      </c>
      <c r="M54" s="760">
        <f>ROUND(K54*D54,2)</f>
      </c>
      <c r="N54" s="761">
        <f>O54-M54</f>
      </c>
      <c r="O54" s="762">
        <f>ROUND(D54*J54,2)</f>
      </c>
      <c r="P54" s="763" t="s">
        <v>28</v>
      </c>
    </row>
    <row r="55">
      <c r="A55" s="764" t="s">
        <v>145</v>
      </c>
      <c r="B55" s="765" t="s">
        <v>146</v>
      </c>
      <c r="C55" s="766" t="s">
        <v>48</v>
      </c>
      <c r="D55" s="767" t="n">
        <v>930.0</v>
      </c>
      <c r="E55" s="768" t="n">
        <v>13.53</v>
      </c>
      <c r="F55" s="769" t="n">
        <v>21.46</v>
      </c>
      <c r="G55" s="770" t="n">
        <v>16.43</v>
      </c>
      <c r="H55" s="771"/>
      <c r="I55" s="772">
        <f>ROUND('BDI Principal'!D14,2)</f>
      </c>
      <c r="J55" s="773">
        <f>ROUND((ROUND(H55,8)*I55/100)+ROUND(H55,8),2)</f>
      </c>
      <c r="K55" s="774" t="n">
        <v>0.0</v>
      </c>
      <c r="L55" s="775">
        <f>J55-K55</f>
      </c>
      <c r="M55" s="776">
        <f>ROUND(K55*D55,2)</f>
      </c>
      <c r="N55" s="777">
        <f>O55-M55</f>
      </c>
      <c r="O55" s="778">
        <f>ROUND(D55*J55,2)</f>
      </c>
      <c r="P55" s="779" t="s">
        <v>28</v>
      </c>
    </row>
    <row r="56">
      <c r="A56" s="780" t="s">
        <v>147</v>
      </c>
      <c r="B56" s="781" t="s">
        <v>148</v>
      </c>
      <c r="C56" s="782"/>
      <c r="D56" s="783"/>
      <c r="E56" s="784"/>
      <c r="F56" s="785"/>
      <c r="G56" s="786"/>
      <c r="H56" s="787"/>
      <c r="I56" s="788"/>
      <c r="J56" s="789"/>
      <c r="K56" s="790"/>
      <c r="L56" s="791"/>
      <c r="M56" s="792">
        <f>SUM(M57:M62)</f>
      </c>
      <c r="N56" s="793">
        <f>SUM(N57:N62)</f>
      </c>
      <c r="O56" s="794">
        <f>SUM(O57:O62)</f>
      </c>
      <c r="P56" s="795" t="s">
        <v>45</v>
      </c>
    </row>
    <row r="57">
      <c r="A57" s="796" t="s">
        <v>149</v>
      </c>
      <c r="B57" s="797" t="s">
        <v>150</v>
      </c>
      <c r="C57" s="798" t="s">
        <v>63</v>
      </c>
      <c r="D57" s="799" t="n">
        <v>620.0</v>
      </c>
      <c r="E57" s="800" t="n">
        <v>9.4</v>
      </c>
      <c r="F57" s="801" t="n">
        <v>21.46</v>
      </c>
      <c r="G57" s="802" t="n">
        <v>11.42</v>
      </c>
      <c r="H57" s="803"/>
      <c r="I57" s="804">
        <f>ROUND('BDI Principal'!D14,2)</f>
      </c>
      <c r="J57" s="805">
        <f>ROUND((ROUND(H57,8)*I57/100)+ROUND(H57,8),2)</f>
      </c>
      <c r="K57" s="806" t="n">
        <v>0.0</v>
      </c>
      <c r="L57" s="807">
        <f>J57-K57</f>
      </c>
      <c r="M57" s="808">
        <f>ROUND(K57*D57,2)</f>
      </c>
      <c r="N57" s="809">
        <f>O57-M57</f>
      </c>
      <c r="O57" s="810">
        <f>ROUND(D57*J57,2)</f>
      </c>
      <c r="P57" s="811" t="s">
        <v>28</v>
      </c>
    </row>
    <row r="58">
      <c r="A58" s="812" t="s">
        <v>151</v>
      </c>
      <c r="B58" s="813" t="s">
        <v>152</v>
      </c>
      <c r="C58" s="814" t="s">
        <v>91</v>
      </c>
      <c r="D58" s="815" t="n">
        <v>5.0</v>
      </c>
      <c r="E58" s="816" t="n">
        <v>6.3</v>
      </c>
      <c r="F58" s="817" t="n">
        <v>21.46</v>
      </c>
      <c r="G58" s="818" t="n">
        <v>7.65</v>
      </c>
      <c r="H58" s="819"/>
      <c r="I58" s="820">
        <f>ROUND('BDI Principal'!D14,2)</f>
      </c>
      <c r="J58" s="821">
        <f>ROUND((ROUND(H58,8)*I58/100)+ROUND(H58,8),2)</f>
      </c>
      <c r="K58" s="822" t="n">
        <v>0.0</v>
      </c>
      <c r="L58" s="823">
        <f>J58-K58</f>
      </c>
      <c r="M58" s="824">
        <f>ROUND(K58*D58,2)</f>
      </c>
      <c r="N58" s="825">
        <f>O58-M58</f>
      </c>
      <c r="O58" s="826">
        <f>ROUND(D58*J58,2)</f>
      </c>
      <c r="P58" s="827" t="s">
        <v>28</v>
      </c>
    </row>
    <row r="59">
      <c r="A59" s="828" t="s">
        <v>153</v>
      </c>
      <c r="B59" s="829" t="s">
        <v>154</v>
      </c>
      <c r="C59" s="830" t="s">
        <v>91</v>
      </c>
      <c r="D59" s="831" t="n">
        <v>1.0</v>
      </c>
      <c r="E59" s="832" t="n">
        <v>262.49</v>
      </c>
      <c r="F59" s="833" t="n">
        <v>21.46</v>
      </c>
      <c r="G59" s="834" t="n">
        <v>318.82</v>
      </c>
      <c r="H59" s="835"/>
      <c r="I59" s="836">
        <f>ROUND('BDI Principal'!D14,2)</f>
      </c>
      <c r="J59" s="837">
        <f>ROUND((ROUND(H59,8)*I59/100)+ROUND(H59,8),2)</f>
      </c>
      <c r="K59" s="838" t="n">
        <v>0.0</v>
      </c>
      <c r="L59" s="839">
        <f>J59-K59</f>
      </c>
      <c r="M59" s="840">
        <f>ROUND(K59*D59,2)</f>
      </c>
      <c r="N59" s="841">
        <f>O59-M59</f>
      </c>
      <c r="O59" s="842">
        <f>ROUND(D59*J59,2)</f>
      </c>
      <c r="P59" s="843" t="s">
        <v>28</v>
      </c>
    </row>
    <row r="60">
      <c r="A60" s="844" t="s">
        <v>155</v>
      </c>
      <c r="B60" s="845" t="s">
        <v>156</v>
      </c>
      <c r="C60" s="846" t="s">
        <v>48</v>
      </c>
      <c r="D60" s="847" t="n">
        <v>0.84</v>
      </c>
      <c r="E60" s="848" t="n">
        <v>115.86</v>
      </c>
      <c r="F60" s="849" t="n">
        <v>21.46</v>
      </c>
      <c r="G60" s="850" t="n">
        <v>140.72</v>
      </c>
      <c r="H60" s="851"/>
      <c r="I60" s="852">
        <f>ROUND('BDI Principal'!D14,2)</f>
      </c>
      <c r="J60" s="853">
        <f>ROUND((ROUND(H60,8)*I60/100)+ROUND(H60,8),2)</f>
      </c>
      <c r="K60" s="854" t="n">
        <v>0.0</v>
      </c>
      <c r="L60" s="855">
        <f>J60-K60</f>
      </c>
      <c r="M60" s="856">
        <f>ROUND(K60*D60,2)</f>
      </c>
      <c r="N60" s="857">
        <f>O60-M60</f>
      </c>
      <c r="O60" s="858">
        <f>ROUND(D60*J60,2)</f>
      </c>
      <c r="P60" s="859" t="s">
        <v>28</v>
      </c>
    </row>
    <row r="61">
      <c r="A61" s="860" t="s">
        <v>157</v>
      </c>
      <c r="B61" s="861" t="s">
        <v>158</v>
      </c>
      <c r="C61" s="862" t="s">
        <v>70</v>
      </c>
      <c r="D61" s="863" t="n">
        <v>0.2</v>
      </c>
      <c r="E61" s="864" t="n">
        <v>856.34</v>
      </c>
      <c r="F61" s="865" t="n">
        <v>21.46</v>
      </c>
      <c r="G61" s="866" t="n">
        <v>1040.11</v>
      </c>
      <c r="H61" s="867"/>
      <c r="I61" s="868">
        <f>ROUND('BDI Principal'!D14,2)</f>
      </c>
      <c r="J61" s="869">
        <f>ROUND((ROUND(H61,8)*I61/100)+ROUND(H61,8),2)</f>
      </c>
      <c r="K61" s="870" t="n">
        <v>0.0</v>
      </c>
      <c r="L61" s="871">
        <f>J61-K61</f>
      </c>
      <c r="M61" s="872">
        <f>ROUND(K61*D61,2)</f>
      </c>
      <c r="N61" s="873">
        <f>O61-M61</f>
      </c>
      <c r="O61" s="874">
        <f>ROUND(D61*J61,2)</f>
      </c>
      <c r="P61" s="875" t="s">
        <v>28</v>
      </c>
    </row>
    <row r="62">
      <c r="A62" s="876" t="s">
        <v>159</v>
      </c>
      <c r="B62" s="877" t="s">
        <v>160</v>
      </c>
      <c r="C62" s="878" t="s">
        <v>70</v>
      </c>
      <c r="D62" s="879" t="n">
        <v>0.2</v>
      </c>
      <c r="E62" s="880" t="n">
        <v>974.7</v>
      </c>
      <c r="F62" s="881" t="n">
        <v>21.46</v>
      </c>
      <c r="G62" s="882" t="n">
        <v>1183.87</v>
      </c>
      <c r="H62" s="883"/>
      <c r="I62" s="884">
        <f>ROUND('BDI Principal'!D14,2)</f>
      </c>
      <c r="J62" s="885">
        <f>ROUND((ROUND(H62,8)*I62/100)+ROUND(H62,8),2)</f>
      </c>
      <c r="K62" s="886" t="n">
        <v>0.0</v>
      </c>
      <c r="L62" s="887">
        <f>J62-K62</f>
      </c>
      <c r="M62" s="888">
        <f>ROUND(K62*D62,2)</f>
      </c>
      <c r="N62" s="889">
        <f>O62-M62</f>
      </c>
      <c r="O62" s="890">
        <f>ROUND(D62*J62,2)</f>
      </c>
      <c r="P62" s="891" t="s">
        <v>28</v>
      </c>
    </row>
    <row r="63">
      <c r="A63" s="892" t="s">
        <v>161</v>
      </c>
      <c r="B63"/>
      <c r="C63"/>
      <c r="D63"/>
      <c r="E63"/>
      <c r="F63"/>
      <c r="G63"/>
      <c r="H63"/>
      <c r="I63"/>
      <c r="J63"/>
      <c r="K63"/>
      <c r="L63"/>
      <c r="M63" s="893">
        <f>M8+M12+M14+M16+M29+M32+M40+M52+M56</f>
      </c>
      <c r="N63" s="894">
        <f>N8+N12+N14+N16+N29+N32+N40+N52+N56</f>
      </c>
      <c r="O63" s="895">
        <f>O8+O12+O14+O16+O29+O32+O40+O52+O56</f>
      </c>
    </row>
    <row r="65">
      <c r="A65" s="896" t="s">
        <v>162</v>
      </c>
    </row>
    <row r="66">
      <c r="A66" s="897" t="s">
        <v>163</v>
      </c>
    </row>
    <row r="73">
      <c r="E73" s="898">
        <f>DADOS!C11</f>
      </c>
      <c r="F73" s="898"/>
      <c r="G73" s="898"/>
      <c r="H73" s="898"/>
      <c r="I73" s="898"/>
    </row>
    <row r="74">
      <c r="E74" s="899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B8:L8"/>
    <mergeCell ref="B12:L12"/>
    <mergeCell ref="B14:L14"/>
    <mergeCell ref="B16:L16"/>
    <mergeCell ref="B29:L29"/>
    <mergeCell ref="B32:L32"/>
    <mergeCell ref="B40:L40"/>
    <mergeCell ref="B52:L52"/>
    <mergeCell ref="B56:L56"/>
    <mergeCell ref="A63:L63"/>
    <mergeCell ref="A65:F65"/>
    <mergeCell ref="A66:F66"/>
    <mergeCell ref="E73:I73"/>
    <mergeCell ref="E74:I74"/>
  </mergeCells>
  <pageMargins bottom="0.75" footer="0.5" header="0.5" left="0.5" right="0.5" top="0.75"/>
  <pageSetup orientation="landscape" paperSize="9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50.0" collapsed="false"/>
    <col min="3" max="3" customWidth="true" width="15.0" collapsed="false"/>
    <col min="4" max="4" customWidth="true" width="15.0" collapsed="false"/>
    <col min="5" max="5" customWidth="true" width="15.0" collapsed="false"/>
    <col min="6" max="6" customWidth="true" width="15.0" collapsed="false"/>
    <col min="7" max="7" customWidth="true" width="15.0" collapsed="false"/>
    <col min="8" max="8" customWidth="true" width="15.0" collapsed="false"/>
    <col min="9" max="9" customWidth="true" width="15.0" collapsed="false"/>
    <col min="10" max="10" customWidth="true" width="15.0" collapsed="false"/>
    <col min="11" max="11" customWidth="true" width="15.0" collapsed="false"/>
  </cols>
  <sheetData>
    <row r="1">
      <c r="A1" s="900" t="s">
        <v>0</v>
      </c>
    </row>
    <row r="2">
      <c r="A2" s="900" t="s">
        <v>21</v>
      </c>
    </row>
    <row r="3">
      <c r="A3" s="900" t="s">
        <v>22</v>
      </c>
      <c r="B3" s="903" t="s">
        <f>DADOS!C3</f>
      </c>
    </row>
    <row r="4">
      <c r="A4" s="900" t="s">
        <v>23</v>
      </c>
      <c r="B4" s="900" t="s">
        <f>DADOS!C7</f>
      </c>
      <c r="G4" s="900" t="s">
        <v>24</v>
      </c>
      <c r="H4" s="902">
        <f>DADOS!C9</f>
      </c>
    </row>
    <row r="5">
      <c r="A5" s="900" t="s">
        <v>25</v>
      </c>
      <c r="B5" s="901">
        <f>DADOS!C8</f>
      </c>
      <c r="C5" s="900" t="s">
        <v>9</v>
      </c>
      <c r="D5" s="900" t="s">
        <v>26</v>
      </c>
      <c r="E5" s="900" t="s">
        <f>DADOS!C13</f>
      </c>
      <c r="F5" s="900" t="s">
        <v>9</v>
      </c>
      <c r="G5" s="900" t="s">
        <v>9</v>
      </c>
      <c r="H5" s="900" t="s">
        <v>27</v>
      </c>
      <c r="I5" s="900" t="s">
        <f>DADOS!C14</f>
      </c>
    </row>
    <row r="7">
      <c r="A7" s="904" t="s">
        <v>28</v>
      </c>
      <c r="B7" s="905" t="s">
        <v>45</v>
      </c>
      <c r="C7" s="906" t="s">
        <v>42</v>
      </c>
      <c r="D7" s="907" t="s">
        <v>164</v>
      </c>
      <c r="E7" s="908" t="s">
        <v>165</v>
      </c>
      <c r="F7" s="909" t="s">
        <v>166</v>
      </c>
      <c r="G7" s="910" t="s">
        <v>167</v>
      </c>
      <c r="H7" s="911" t="s">
        <v>168</v>
      </c>
      <c r="I7" s="912" t="s">
        <v>169</v>
      </c>
      <c r="J7" s="913" t="s">
        <v>170</v>
      </c>
      <c r="K7" s="914" t="s">
        <v>171</v>
      </c>
    </row>
    <row r="8">
      <c r="A8" s="915" t="s">
        <v>43</v>
      </c>
      <c r="B8" s="916" t="s">
        <v>44</v>
      </c>
      <c r="C8" s="1252">
        <f>Orçamento!O8</f>
      </c>
      <c r="D8" s="917" t="n">
        <v>40.0</v>
      </c>
      <c r="E8" s="918">
        <f>C8*D8/100</f>
      </c>
      <c r="F8" s="919" t="n">
        <v>40.0</v>
      </c>
      <c r="G8" s="920">
        <f>C8*F8/100</f>
      </c>
      <c r="H8" s="921" t="n">
        <v>20.0</v>
      </c>
      <c r="I8" s="922">
        <f>C8*H8/100</f>
      </c>
      <c r="J8" s="923">
        <f>D8+F8+H8</f>
      </c>
      <c r="K8" s="924">
        <f>E8+G8+I8</f>
      </c>
    </row>
    <row r="9">
      <c r="A9" s="925" t="s">
        <v>54</v>
      </c>
      <c r="B9" s="926" t="s">
        <v>55</v>
      </c>
      <c r="C9" s="1252">
        <f>Orçamento!O12</f>
      </c>
      <c r="D9" s="927" t="n">
        <v>40.0</v>
      </c>
      <c r="E9" s="928">
        <f>C9*D9/100</f>
      </c>
      <c r="F9" s="929" t="n">
        <v>40.0</v>
      </c>
      <c r="G9" s="930">
        <f>C9*F9/100</f>
      </c>
      <c r="H9" s="931" t="n">
        <v>20.0</v>
      </c>
      <c r="I9" s="932">
        <f>C9*H9/100</f>
      </c>
      <c r="J9" s="933">
        <f>D9+F9+H9</f>
      </c>
      <c r="K9" s="934">
        <f>E9+G9+I9</f>
      </c>
    </row>
    <row r="10">
      <c r="A10" s="935" t="s">
        <v>59</v>
      </c>
      <c r="B10" s="936" t="s">
        <v>60</v>
      </c>
      <c r="C10" s="1252">
        <f>Orçamento!O14</f>
      </c>
      <c r="D10" s="937" t="n">
        <v>40.0</v>
      </c>
      <c r="E10" s="938">
        <f>C10*D10/100</f>
      </c>
      <c r="F10" s="939" t="n">
        <v>40.0</v>
      </c>
      <c r="G10" s="940">
        <f>C10*F10/100</f>
      </c>
      <c r="H10" s="941" t="n">
        <v>20.0</v>
      </c>
      <c r="I10" s="942">
        <f>C10*H10/100</f>
      </c>
      <c r="J10" s="943">
        <f>D10+F10+H10</f>
      </c>
      <c r="K10" s="944">
        <f>E10+G10+I10</f>
      </c>
    </row>
    <row r="11">
      <c r="A11" s="945" t="s">
        <v>64</v>
      </c>
      <c r="B11" s="946" t="s">
        <v>65</v>
      </c>
      <c r="C11" s="1252">
        <f>Orçamento!O16</f>
      </c>
      <c r="D11" s="947" t="n">
        <v>40.0</v>
      </c>
      <c r="E11" s="948">
        <f>C11*D11/100</f>
      </c>
      <c r="F11" s="949" t="n">
        <v>40.0</v>
      </c>
      <c r="G11" s="950">
        <f>C11*F11/100</f>
      </c>
      <c r="H11" s="951" t="n">
        <v>20.0</v>
      </c>
      <c r="I11" s="952">
        <f>C11*H11/100</f>
      </c>
      <c r="J11" s="953">
        <f>D11+F11+H11</f>
      </c>
      <c r="K11" s="954">
        <f>E11+G11+I11</f>
      </c>
    </row>
    <row r="12">
      <c r="A12" s="955" t="s">
        <v>94</v>
      </c>
      <c r="B12" s="956" t="s">
        <v>95</v>
      </c>
      <c r="C12" s="1252">
        <f>Orçamento!O29</f>
      </c>
      <c r="D12" s="957" t="n">
        <v>40.0</v>
      </c>
      <c r="E12" s="958">
        <f>C12*D12/100</f>
      </c>
      <c r="F12" s="959" t="n">
        <v>40.0</v>
      </c>
      <c r="G12" s="960">
        <f>C12*F12/100</f>
      </c>
      <c r="H12" s="961" t="n">
        <v>20.0</v>
      </c>
      <c r="I12" s="962">
        <f>C12*H12/100</f>
      </c>
      <c r="J12" s="963">
        <f>D12+F12+H12</f>
      </c>
      <c r="K12" s="964">
        <f>E12+G12+I12</f>
      </c>
    </row>
    <row r="13">
      <c r="A13" s="965" t="s">
        <v>100</v>
      </c>
      <c r="B13" s="966" t="s">
        <v>101</v>
      </c>
      <c r="C13" s="1252">
        <f>Orçamento!O32</f>
      </c>
      <c r="D13" s="967" t="n">
        <v>40.0</v>
      </c>
      <c r="E13" s="968">
        <f>C13*D13/100</f>
      </c>
      <c r="F13" s="969" t="n">
        <v>40.0</v>
      </c>
      <c r="G13" s="970">
        <f>C13*F13/100</f>
      </c>
      <c r="H13" s="971" t="n">
        <v>20.0</v>
      </c>
      <c r="I13" s="972">
        <f>C13*H13/100</f>
      </c>
      <c r="J13" s="973">
        <f>D13+F13+H13</f>
      </c>
      <c r="K13" s="974">
        <f>E13+G13+I13</f>
      </c>
    </row>
    <row r="14">
      <c r="A14" s="975" t="s">
        <v>116</v>
      </c>
      <c r="B14" s="976" t="s">
        <v>117</v>
      </c>
      <c r="C14" s="1252">
        <f>Orçamento!O40</f>
      </c>
      <c r="D14" s="977" t="n">
        <v>0.0</v>
      </c>
      <c r="E14" s="978">
        <f>C14*D14/100</f>
      </c>
      <c r="F14" s="979" t="n">
        <v>100.0</v>
      </c>
      <c r="G14" s="980">
        <f>C14*F14/100</f>
      </c>
      <c r="H14" s="981" t="n">
        <v>0.0</v>
      </c>
      <c r="I14" s="982">
        <f>C14*H14/100</f>
      </c>
      <c r="J14" s="983">
        <f>D14+F14+H14</f>
      </c>
      <c r="K14" s="984">
        <f>E14+G14+I14</f>
      </c>
    </row>
    <row r="15">
      <c r="A15" s="985" t="s">
        <v>139</v>
      </c>
      <c r="B15" s="986" t="s">
        <v>140</v>
      </c>
      <c r="C15" s="1252">
        <f>Orçamento!O52</f>
      </c>
      <c r="D15" s="987" t="n">
        <v>0.0</v>
      </c>
      <c r="E15" s="988">
        <f>C15*D15/100</f>
      </c>
      <c r="F15" s="989" t="n">
        <v>0.0</v>
      </c>
      <c r="G15" s="990">
        <f>C15*F15/100</f>
      </c>
      <c r="H15" s="991" t="n">
        <v>100.0</v>
      </c>
      <c r="I15" s="992">
        <f>C15*H15/100</f>
      </c>
      <c r="J15" s="993">
        <f>D15+F15+H15</f>
      </c>
      <c r="K15" s="994">
        <f>E15+G15+I15</f>
      </c>
    </row>
    <row r="16">
      <c r="A16" s="995" t="s">
        <v>147</v>
      </c>
      <c r="B16" s="996" t="s">
        <v>148</v>
      </c>
      <c r="C16" s="1252">
        <f>Orçamento!O56</f>
      </c>
      <c r="D16" s="997" t="n">
        <v>0.0</v>
      </c>
      <c r="E16" s="998">
        <f>C16*D16/100</f>
      </c>
      <c r="F16" s="999" t="n">
        <v>0.0</v>
      </c>
      <c r="G16" s="1000">
        <f>C16*F16/100</f>
      </c>
      <c r="H16" s="1001" t="n">
        <v>100.0</v>
      </c>
      <c r="I16" s="1002">
        <f>C16*H16/100</f>
      </c>
      <c r="J16" s="1003">
        <f>D16+F16+H16</f>
      </c>
      <c r="K16" s="1004">
        <f>E16+G16+I16</f>
      </c>
    </row>
    <row r="17">
      <c r="A17" s="1005" t="s">
        <v>172</v>
      </c>
      <c r="B17" s="1006"/>
      <c r="C17" s="1007">
        <f>SUM(C8:C16)</f>
      </c>
      <c r="D17" s="1008">
        <f>SUM(E8:E16)</f>
      </c>
      <c r="E17" s="1009"/>
      <c r="F17" s="1010">
        <f>SUM(G8:G16)</f>
      </c>
      <c r="G17" s="1011"/>
      <c r="H17" s="1012">
        <f>SUM(I8:I16)</f>
      </c>
      <c r="I17" s="1013"/>
      <c r="J17" s="1014">
        <f>(K17/C17)*100</f>
      </c>
      <c r="K17" s="1015">
        <f>SUM(K8:K16)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D17:E17"/>
    <mergeCell ref="F17:G17"/>
    <mergeCell ref="H17:I17"/>
    <mergeCell ref="A17:B17"/>
  </mergeCells>
  <pageMargins bottom="0.75" footer="0.5" header="0.5" left="0.5" right="0.5" top="0.75"/>
  <pageSetup orientation="landscape" paperSize="9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15.0" collapsed="false"/>
    <col min="3" max="3" customWidth="true" width="15.0" collapsed="false"/>
    <col min="4" max="4" customWidth="true" width="15.0" collapsed="false"/>
    <col min="5" max="5" customWidth="true" width="10.0" collapsed="false"/>
    <col min="6" max="6" customWidth="true" width="10.0" collapsed="false"/>
    <col min="7" max="7" customWidth="true" width="10.0" collapsed="false"/>
    <col min="8" max="8" customWidth="true" width="10.0" collapsed="false"/>
    <col min="9" max="9" customWidth="true" width="10.0" collapsed="false"/>
  </cols>
  <sheetData>
    <row r="1">
      <c r="A1" s="1016" t="s">
        <v>0</v>
      </c>
    </row>
    <row r="2">
      <c r="A2" s="1016" t="s">
        <v>21</v>
      </c>
    </row>
    <row r="3">
      <c r="A3" s="1016" t="s">
        <v>22</v>
      </c>
      <c r="B3" s="1019" t="s">
        <f>DADOS!C3</f>
      </c>
    </row>
    <row r="4">
      <c r="A4" s="1016" t="s">
        <v>23</v>
      </c>
      <c r="B4" s="1016" t="s">
        <f>DADOS!C7</f>
      </c>
      <c r="G4" s="1016" t="s">
        <v>24</v>
      </c>
      <c r="H4" s="1018">
        <f>DADOS!C9</f>
      </c>
    </row>
    <row r="5">
      <c r="A5" s="1016" t="s">
        <v>25</v>
      </c>
      <c r="B5" s="1017">
        <f>DADOS!C8</f>
      </c>
      <c r="C5" s="1016" t="s">
        <v>9</v>
      </c>
      <c r="D5" s="1016" t="s">
        <v>26</v>
      </c>
      <c r="E5" s="1016" t="s">
        <f>DADOS!C13</f>
      </c>
      <c r="F5" s="1016" t="s">
        <v>9</v>
      </c>
      <c r="G5" s="1016" t="s">
        <v>9</v>
      </c>
      <c r="H5" s="1016" t="s">
        <v>27</v>
      </c>
      <c r="I5" s="1016" t="s">
        <f>DADOS!C14</f>
      </c>
    </row>
    <row r="7">
      <c r="A7" s="1020" t="s">
        <v>28</v>
      </c>
      <c r="B7" s="1021" t="s">
        <v>173</v>
      </c>
      <c r="C7" s="1022" t="s">
        <v>174</v>
      </c>
      <c r="D7" s="1023" t="s">
        <v>175</v>
      </c>
      <c r="E7" s="1024" t="s">
        <v>176</v>
      </c>
      <c r="F7" s="1025"/>
      <c r="G7" s="1026"/>
      <c r="H7" s="1027"/>
      <c r="I7" s="1028"/>
    </row>
    <row r="8">
      <c r="A8" s="1029" t="s">
        <v>177</v>
      </c>
      <c r="B8" s="1030" t="n">
        <v>3.8</v>
      </c>
      <c r="C8" s="1031" t="n">
        <v>4.67</v>
      </c>
      <c r="D8" s="1032" t="n">
        <v>4.67</v>
      </c>
      <c r="E8" s="1033" t="s">
        <v>178</v>
      </c>
      <c r="F8" s="1034"/>
      <c r="G8" s="1035"/>
      <c r="H8" s="1036"/>
      <c r="I8" s="1037"/>
      <c r="J8" s="1038">
        <f>D8/100</f>
      </c>
    </row>
    <row r="9">
      <c r="A9" s="1039" t="s">
        <v>179</v>
      </c>
      <c r="B9" s="1040" t="n">
        <v>0.32</v>
      </c>
      <c r="C9" s="1041" t="n">
        <v>0.74</v>
      </c>
      <c r="D9" s="1042" t="n">
        <v>0.74</v>
      </c>
      <c r="E9" s="1043" t="s">
        <v>180</v>
      </c>
      <c r="F9" s="1044"/>
      <c r="G9" s="1045"/>
      <c r="H9" s="1046"/>
      <c r="I9" s="1047"/>
      <c r="J9" s="1048">
        <f>D9/100</f>
      </c>
    </row>
    <row r="10">
      <c r="A10" s="1049" t="s">
        <v>181</v>
      </c>
      <c r="B10" s="1050" t="n">
        <v>0.5</v>
      </c>
      <c r="C10" s="1051" t="n">
        <v>0.97</v>
      </c>
      <c r="D10" s="1052" t="n">
        <v>0.97</v>
      </c>
      <c r="E10" s="1053" t="s">
        <v>182</v>
      </c>
      <c r="F10" s="1054"/>
      <c r="G10" s="1055"/>
      <c r="H10" s="1056"/>
      <c r="I10" s="1057"/>
      <c r="J10" s="1058">
        <f>D10/100</f>
      </c>
    </row>
    <row r="11">
      <c r="A11" s="1059" t="s">
        <v>183</v>
      </c>
      <c r="B11" s="1060" t="n">
        <v>1.02</v>
      </c>
      <c r="C11" s="1061" t="n">
        <v>1.21</v>
      </c>
      <c r="D11" s="1062" t="n">
        <v>1.21</v>
      </c>
      <c r="E11" s="1063" t="s">
        <v>184</v>
      </c>
      <c r="F11" s="1064"/>
      <c r="G11" s="1065"/>
      <c r="H11" s="1066"/>
      <c r="I11" s="1067"/>
      <c r="J11" s="1068">
        <f>D11/100</f>
      </c>
    </row>
    <row r="12">
      <c r="A12" s="1069" t="s">
        <v>185</v>
      </c>
      <c r="B12" s="1070" t="n">
        <v>6.64</v>
      </c>
      <c r="C12" s="1071" t="n">
        <v>8.69</v>
      </c>
      <c r="D12" s="1072" t="n">
        <v>8.69</v>
      </c>
      <c r="E12" s="1073" t="s">
        <v>186</v>
      </c>
      <c r="F12" s="1074"/>
      <c r="G12" s="1075"/>
      <c r="H12" s="1076"/>
      <c r="I12" s="1077"/>
      <c r="J12" s="1078">
        <f>D12/100</f>
      </c>
    </row>
    <row r="13">
      <c r="A13" s="1079" t="s">
        <v>187</v>
      </c>
      <c r="B13" s="1080" t="n">
        <v>5.65</v>
      </c>
      <c r="C13" s="1081" t="n">
        <v>10.65</v>
      </c>
      <c r="D13" s="1082">
        <f>I15+I18+I19</f>
      </c>
      <c r="E13" s="1083" t="s">
        <v>188</v>
      </c>
      <c r="F13" s="1084"/>
      <c r="G13" s="1085"/>
      <c r="H13" s="1086"/>
      <c r="I13" s="1087"/>
      <c r="J13" s="1088">
        <f>D13/100</f>
      </c>
    </row>
    <row r="14">
      <c r="C14" s="1089" t="s">
        <v>189</v>
      </c>
      <c r="D14" s="1090">
        <f>ROUND(((((1+J8+J9+J10)*(1+J11)*(1+J12)/(1-J15-J18))-1)*100),2)</f>
      </c>
    </row>
    <row r="15">
      <c r="F15" s="1091" t="s">
        <v>190</v>
      </c>
      <c r="G15" s="1092"/>
      <c r="H15" s="1093"/>
      <c r="I15" s="1094" t="n">
        <v>3.65</v>
      </c>
      <c r="J15" s="1095">
        <f>I15/100</f>
      </c>
    </row>
    <row r="16">
      <c r="F16" s="1096" t="s">
        <v>191</v>
      </c>
      <c r="G16" s="1097"/>
      <c r="H16" s="1098"/>
      <c r="I16" s="1099" t="n">
        <v>0.0</v>
      </c>
      <c r="J16" s="1100">
        <f>I16/100</f>
      </c>
    </row>
    <row r="17">
      <c r="F17" s="1101" t="s">
        <v>192</v>
      </c>
      <c r="G17" s="1102"/>
      <c r="H17" s="1103"/>
      <c r="I17" s="1104" t="n">
        <v>0.0</v>
      </c>
    </row>
    <row r="18">
      <c r="F18" s="1105" t="s">
        <v>193</v>
      </c>
      <c r="G18" s="1106"/>
      <c r="H18" s="1107"/>
      <c r="I18" s="1108" t="n">
        <f>((I17*I16)/100)</f>
        <v>0.0</v>
      </c>
      <c r="J18" s="1109">
        <f>I18/100</f>
      </c>
    </row>
    <row r="19">
      <c r="F19" s="1110" t="s">
        <v>194</v>
      </c>
      <c r="G19" s="1111"/>
      <c r="H19" s="1112"/>
      <c r="I19" s="1113" t="n">
        <v>0.0</v>
      </c>
    </row>
    <row r="29">
      <c r="E29" s="1114">
        <f>DADOS!C11</f>
      </c>
      <c r="F29" s="1114"/>
      <c r="G29" s="1114"/>
      <c r="H29" s="1114"/>
      <c r="I29" s="1114"/>
    </row>
    <row r="30">
      <c r="E30" s="1115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E7:I7"/>
    <mergeCell ref="E8:I8"/>
    <mergeCell ref="E9:I9"/>
    <mergeCell ref="E10:I10"/>
    <mergeCell ref="E11:I11"/>
    <mergeCell ref="E12:I12"/>
    <mergeCell ref="E13:I13"/>
    <mergeCell ref="F15:H15"/>
    <mergeCell ref="F16:H16"/>
    <mergeCell ref="F17:H17"/>
    <mergeCell ref="F18:H18"/>
    <mergeCell ref="F19:H19"/>
    <mergeCell ref="E29:I29"/>
    <mergeCell ref="E30:I30"/>
  </mergeCells>
  <pageMargins bottom="0.75" footer="0.5" header="0.5" left="0.5" right="0.5" top="0.75"/>
  <pageSetup orientation="landscape" paperSize="9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15.0" collapsed="false"/>
    <col min="3" max="3" customWidth="true" width="15.0" collapsed="false"/>
    <col min="4" max="4" customWidth="true" width="15.0" collapsed="false"/>
    <col min="5" max="5" customWidth="true" width="10.0" collapsed="false"/>
    <col min="6" max="6" customWidth="true" width="10.0" collapsed="false"/>
    <col min="7" max="7" customWidth="true" width="10.0" collapsed="false"/>
    <col min="8" max="8" customWidth="true" width="10.0" collapsed="false"/>
    <col min="9" max="9" customWidth="true" width="10.0" collapsed="false"/>
  </cols>
  <sheetData>
    <row r="1">
      <c r="A1" s="1116" t="s">
        <v>0</v>
      </c>
    </row>
    <row r="2">
      <c r="A2" s="1116" t="s">
        <v>21</v>
      </c>
    </row>
    <row r="3">
      <c r="A3" s="1116" t="s">
        <v>22</v>
      </c>
      <c r="B3" s="1119" t="s">
        <f>DADOS!C3</f>
      </c>
    </row>
    <row r="4">
      <c r="A4" s="1116" t="s">
        <v>23</v>
      </c>
      <c r="B4" s="1116" t="s">
        <f>DADOS!C7</f>
      </c>
      <c r="G4" s="1116" t="s">
        <v>24</v>
      </c>
      <c r="H4" s="1118">
        <f>DADOS!C9</f>
      </c>
    </row>
    <row r="5">
      <c r="A5" s="1116" t="s">
        <v>25</v>
      </c>
      <c r="B5" s="1117">
        <f>DADOS!C8</f>
      </c>
      <c r="C5" s="1116" t="s">
        <v>9</v>
      </c>
      <c r="D5" s="1116" t="s">
        <v>26</v>
      </c>
      <c r="E5" s="1116" t="s">
        <f>DADOS!C13</f>
      </c>
      <c r="F5" s="1116" t="s">
        <v>9</v>
      </c>
      <c r="G5" s="1116" t="s">
        <v>9</v>
      </c>
      <c r="H5" s="1116" t="s">
        <v>27</v>
      </c>
      <c r="I5" s="1116" t="s">
        <f>DADOS!C14</f>
      </c>
    </row>
    <row r="7">
      <c r="A7" s="1120" t="s">
        <v>28</v>
      </c>
      <c r="B7" s="1121" t="s">
        <v>173</v>
      </c>
      <c r="C7" s="1122" t="s">
        <v>174</v>
      </c>
      <c r="D7" s="1123" t="s">
        <v>175</v>
      </c>
      <c r="E7" s="1124" t="s">
        <v>176</v>
      </c>
      <c r="F7" s="1125"/>
      <c r="G7" s="1126"/>
      <c r="H7" s="1127"/>
      <c r="I7" s="1128"/>
    </row>
    <row r="8">
      <c r="A8" s="1129" t="s">
        <v>177</v>
      </c>
      <c r="B8" s="1130" t="n">
        <v>1.5</v>
      </c>
      <c r="C8" s="1131" t="n">
        <v>4.49</v>
      </c>
      <c r="D8" s="1132" t="n">
        <v>0.0</v>
      </c>
      <c r="E8" s="1133" t="s">
        <v>178</v>
      </c>
      <c r="F8" s="1134"/>
      <c r="G8" s="1135"/>
      <c r="H8" s="1136"/>
      <c r="I8" s="1137"/>
      <c r="J8" s="1138">
        <f>D8/100</f>
      </c>
    </row>
    <row r="9">
      <c r="A9" s="1139" t="s">
        <v>179</v>
      </c>
      <c r="B9" s="1140" t="n">
        <v>0.3</v>
      </c>
      <c r="C9" s="1141" t="n">
        <v>0.82</v>
      </c>
      <c r="D9" s="1142" t="n">
        <v>0.0</v>
      </c>
      <c r="E9" s="1143" t="s">
        <v>180</v>
      </c>
      <c r="F9" s="1144"/>
      <c r="G9" s="1145"/>
      <c r="H9" s="1146"/>
      <c r="I9" s="1147"/>
      <c r="J9" s="1148">
        <f>D9/100</f>
      </c>
    </row>
    <row r="10">
      <c r="A10" s="1149" t="s">
        <v>181</v>
      </c>
      <c r="B10" s="1150" t="n">
        <v>0.56</v>
      </c>
      <c r="C10" s="1151" t="n">
        <v>0.89</v>
      </c>
      <c r="D10" s="1152" t="n">
        <v>0.0</v>
      </c>
      <c r="E10" s="1153" t="s">
        <v>182</v>
      </c>
      <c r="F10" s="1154"/>
      <c r="G10" s="1155"/>
      <c r="H10" s="1156"/>
      <c r="I10" s="1157"/>
      <c r="J10" s="1158">
        <f>D10/100</f>
      </c>
    </row>
    <row r="11">
      <c r="A11" s="1159" t="s">
        <v>183</v>
      </c>
      <c r="B11" s="1160" t="n">
        <v>0.85</v>
      </c>
      <c r="C11" s="1161" t="n">
        <v>1.11</v>
      </c>
      <c r="D11" s="1162" t="n">
        <v>0.0</v>
      </c>
      <c r="E11" s="1163" t="s">
        <v>184</v>
      </c>
      <c r="F11" s="1164"/>
      <c r="G11" s="1165"/>
      <c r="H11" s="1166"/>
      <c r="I11" s="1167"/>
      <c r="J11" s="1168">
        <f>D11/100</f>
      </c>
    </row>
    <row r="12">
      <c r="A12" s="1169" t="s">
        <v>185</v>
      </c>
      <c r="B12" s="1170" t="n">
        <v>3.5</v>
      </c>
      <c r="C12" s="1171" t="n">
        <v>6.22</v>
      </c>
      <c r="D12" s="1172" t="n">
        <v>0.0</v>
      </c>
      <c r="E12" s="1173" t="s">
        <v>186</v>
      </c>
      <c r="F12" s="1174"/>
      <c r="G12" s="1175"/>
      <c r="H12" s="1176"/>
      <c r="I12" s="1177"/>
      <c r="J12" s="1178">
        <f>D12/100</f>
      </c>
    </row>
    <row r="13">
      <c r="A13" s="1179" t="s">
        <v>187</v>
      </c>
      <c r="B13" s="1180" t="n">
        <v>5.65</v>
      </c>
      <c r="C13" s="1181" t="n">
        <v>10.65</v>
      </c>
      <c r="D13" s="1182">
        <f>I15+I16</f>
      </c>
      <c r="E13" s="1183" t="s">
        <v>188</v>
      </c>
      <c r="F13" s="1184"/>
      <c r="G13" s="1185"/>
      <c r="H13" s="1186"/>
      <c r="I13" s="1187"/>
      <c r="J13" s="1188">
        <f>D13/100</f>
      </c>
    </row>
    <row r="14">
      <c r="C14" s="1189" t="s">
        <v>189</v>
      </c>
      <c r="D14" s="1190">
        <f>ROUND(((((1+J8+J9+J10)*(1+J11)*(1+J12)/(1-J13))-1)*100),2)</f>
      </c>
    </row>
    <row r="15">
      <c r="F15" s="1191" t="s">
        <v>190</v>
      </c>
      <c r="G15" s="1192"/>
      <c r="H15" s="1193"/>
      <c r="I15" s="1194" t="n">
        <v>3.65</v>
      </c>
      <c r="J15" s="1195">
        <f>I15/100</f>
      </c>
    </row>
    <row r="16">
      <c r="F16" s="1196" t="s">
        <v>194</v>
      </c>
      <c r="G16" s="1197"/>
      <c r="H16" s="1198"/>
      <c r="I16" s="1199" t="n">
        <v>0.0</v>
      </c>
    </row>
    <row r="26">
      <c r="E26" s="1200">
        <f>DADOS!C11</f>
      </c>
      <c r="F26" s="1200"/>
      <c r="G26" s="1200"/>
      <c r="H26" s="1200"/>
      <c r="I26" s="1200"/>
    </row>
    <row r="27">
      <c r="E27" s="1201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E7:I7"/>
    <mergeCell ref="E8:I8"/>
    <mergeCell ref="E9:I9"/>
    <mergeCell ref="E10:I10"/>
    <mergeCell ref="E11:I11"/>
    <mergeCell ref="E12:I12"/>
    <mergeCell ref="E13:I13"/>
    <mergeCell ref="F15:H15"/>
    <mergeCell ref="F16:H16"/>
    <mergeCell ref="E26:I26"/>
    <mergeCell ref="E27:I27"/>
  </mergeCells>
  <pageMargins bottom="0.75" footer="0.5" header="0.5" left="0.5" right="0.5" top="0.75"/>
  <pageSetup orientation="landscape" paperSize="9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false"/>
  </sheetPr>
  <dimension ref="A1"/>
  <sheetViews>
    <sheetView workbookViewId="0"/>
  </sheetViews>
  <sheetFormatPr defaultRowHeight="15.0"/>
  <sheetData>
    <row r="1">
      <c r="A1" s="1202" t="s">
        <v>0</v>
      </c>
    </row>
    <row r="2">
      <c r="A2" s="1202" t="s">
        <v>21</v>
      </c>
    </row>
    <row r="3">
      <c r="A3" s="1202" t="s">
        <v>22</v>
      </c>
      <c r="B3" s="1205" t="s">
        <f>DADOS!C3</f>
      </c>
    </row>
    <row r="4">
      <c r="A4" s="1202" t="s">
        <v>23</v>
      </c>
      <c r="B4" s="1202" t="s">
        <f>DADOS!C7</f>
      </c>
      <c r="G4" s="1202" t="s">
        <v>24</v>
      </c>
      <c r="H4" s="1204">
        <f>DADOS!C9</f>
      </c>
    </row>
    <row r="5">
      <c r="A5" s="1202" t="s">
        <v>25</v>
      </c>
      <c r="B5" s="1203">
        <f>DADOS!C8</f>
      </c>
      <c r="C5" s="1202" t="s">
        <v>9</v>
      </c>
      <c r="D5" s="1202" t="s">
        <v>26</v>
      </c>
      <c r="E5" s="1202" t="s">
        <f>DADOS!C13</f>
      </c>
      <c r="F5" s="1202" t="s">
        <v>9</v>
      </c>
      <c r="G5" s="1202" t="s">
        <v>9</v>
      </c>
      <c r="H5" s="1202" t="s">
        <v>27</v>
      </c>
      <c r="I5" s="1202" t="s">
        <f>DADOS!C14</f>
      </c>
    </row>
    <row r="7"/>
    <row r="8">
      <c r="A8" s="1206" t="s">
        <v>195</v>
      </c>
      <c r="B8" s="1207" t="n">
        <v>1.1428</v>
      </c>
      <c r="C8" s="1208" t="s">
        <v>196</v>
      </c>
      <c r="D8" s="1209"/>
      <c r="E8" s="1210"/>
      <c r="F8" s="1211"/>
      <c r="G8" s="1212"/>
      <c r="H8" s="1213"/>
      <c r="I8" s="1214"/>
    </row>
    <row r="9">
      <c r="A9" s="1215" t="s">
        <v>197</v>
      </c>
      <c r="B9" s="1216" t="n">
        <v>0.2</v>
      </c>
      <c r="C9" s="1217" t="s">
        <v>198</v>
      </c>
      <c r="D9" s="1218"/>
      <c r="E9" s="1219"/>
      <c r="F9" s="1220"/>
      <c r="G9" s="1221"/>
      <c r="H9" s="1222"/>
      <c r="I9" s="1223"/>
    </row>
    <row r="10">
      <c r="A10" s="1224" t="s">
        <v>199</v>
      </c>
      <c r="B10" s="1225" t="n">
        <v>0.12</v>
      </c>
      <c r="C10" s="1226" t="s">
        <v>200</v>
      </c>
      <c r="D10" s="1227"/>
      <c r="E10" s="1228"/>
      <c r="F10" s="1229"/>
      <c r="G10" s="1230"/>
      <c r="H10" s="1231"/>
      <c r="I10" s="1232"/>
    </row>
    <row r="11">
      <c r="A11" s="1233" t="s">
        <v>201</v>
      </c>
      <c r="B11" s="1234" t="n">
        <v>0.0</v>
      </c>
      <c r="C11" s="1235" t="s">
        <v>202</v>
      </c>
      <c r="D11" s="1236"/>
      <c r="E11" s="1237"/>
      <c r="F11" s="1238"/>
      <c r="G11" s="1239"/>
      <c r="H11" s="1240"/>
      <c r="I11" s="1241"/>
    </row>
    <row r="12">
      <c r="A12" s="1242" t="s">
        <v>203</v>
      </c>
      <c r="B12" s="1243">
        <f>(((1+B8+B9)*(1+B10))/(1-B11))</f>
      </c>
      <c r="C12" t="s">
        <v>204</v>
      </c>
    </row>
    <row r="13">
      <c r="A13" s="1244" t="s">
        <v>205</v>
      </c>
      <c r="B13" s="1245">
        <f>((1+B10)/(1-B11))</f>
      </c>
      <c r="C13" t="s">
        <v>206</v>
      </c>
    </row>
    <row r="23">
      <c r="E23" s="1246">
        <f>DADOS!C11</f>
      </c>
      <c r="F23" s="1246"/>
      <c r="G23" s="1246"/>
      <c r="H23" s="1246"/>
      <c r="I23" s="1246"/>
    </row>
    <row r="24">
      <c r="E24" s="1247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C8:I8"/>
    <mergeCell ref="C9:I9"/>
    <mergeCell ref="C10:I10"/>
    <mergeCell ref="C11:I11"/>
    <mergeCell ref="C12:I12"/>
    <mergeCell ref="C13:I13"/>
    <mergeCell ref="E23:I23"/>
    <mergeCell ref="E24:I24"/>
  </mergeCells>
  <pageMargins bottom="0.75" footer="0.5" header="0.5" left="0.5" right="0.5" top="0.75"/>
  <pageSetup orientation="landscape" paperSize="9"/>
  <drawing r:id="rId1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1248">
        <f>'BDI Principal'!D14</f>
      </c>
    </row>
    <row r="2">
      <c r="A2" s="1249">
        <f>'BDI Diferenciado'!D14</f>
      </c>
    </row>
    <row r="3">
      <c r="A3" s="1250">
        <f>'BDI (Fator K e TRDE)'!B12</f>
      </c>
    </row>
    <row r="4">
      <c r="A4" s="1251">
        <f>'BDI (Fator K e TRDE)'!B13</f>
      </c>
    </row>
  </sheetData>
  <sheetProtection password="BF59" sheet="true" scenarios="true" objects="true" selectLockedCells="true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2026-09-29T16:59:38Z</dcterms:created>
  <dc:creator>Apache POI</dc:creator>
</coreProperties>
</file>