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01 PROJETOS INICIADOS\PREFEITURA MUNICIPAL DE LUZERNA\PROJETO ENTRADA DE ENERGIA SÃO FRANCISCO 2\"/>
    </mc:Choice>
  </mc:AlternateContent>
  <bookViews>
    <workbookView xWindow="0" yWindow="0" windowWidth="20325" windowHeight="7530"/>
  </bookViews>
  <sheets>
    <sheet name="ETAPA 1 - Elétrico interno" sheetId="2" r:id="rId1"/>
  </sheets>
  <definedNames>
    <definedName name="_xlnm.Print_Area" localSheetId="0">'ETAPA 1 - Elétrico interno'!$A$1:$H$226</definedName>
  </definedNames>
  <calcPr calcId="162913"/>
</workbook>
</file>

<file path=xl/calcChain.xml><?xml version="1.0" encoding="utf-8"?>
<calcChain xmlns="http://schemas.openxmlformats.org/spreadsheetml/2006/main">
  <c r="G218" i="2" l="1"/>
  <c r="F171" i="2"/>
  <c r="G171" i="2" s="1"/>
  <c r="F170" i="2"/>
  <c r="G170" i="2" s="1"/>
  <c r="F169" i="2"/>
  <c r="G169" i="2" s="1"/>
  <c r="F168" i="2"/>
  <c r="G168" i="2" s="1"/>
  <c r="F25" i="2"/>
  <c r="G25" i="2" s="1"/>
  <c r="F24" i="2"/>
  <c r="G24" i="2" s="1"/>
  <c r="F23" i="2"/>
  <c r="G23" i="2" s="1"/>
  <c r="F184" i="2" l="1"/>
  <c r="G184" i="2" s="1"/>
  <c r="F199" i="2"/>
  <c r="G199" i="2" s="1"/>
  <c r="F198" i="2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191" i="2"/>
  <c r="G191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3" i="2"/>
  <c r="G183" i="2" s="1"/>
  <c r="F182" i="2"/>
  <c r="G182" i="2" s="1"/>
  <c r="G201" i="2" l="1"/>
  <c r="F140" i="2" l="1"/>
  <c r="G140" i="2" s="1"/>
  <c r="F136" i="2"/>
  <c r="G136" i="2" s="1"/>
  <c r="F129" i="2"/>
  <c r="G129" i="2" s="1"/>
  <c r="F120" i="2"/>
  <c r="G120" i="2" s="1"/>
  <c r="F108" i="2"/>
  <c r="G108" i="2" s="1"/>
  <c r="F104" i="2"/>
  <c r="G104" i="2" s="1"/>
  <c r="F103" i="2"/>
  <c r="G103" i="2" s="1"/>
  <c r="F102" i="2"/>
  <c r="G102" i="2" s="1"/>
  <c r="F93" i="2"/>
  <c r="G93" i="2" s="1"/>
  <c r="F57" i="2"/>
  <c r="G57" i="2" s="1"/>
  <c r="F56" i="2"/>
  <c r="G56" i="2" s="1"/>
  <c r="F55" i="2"/>
  <c r="G55" i="2" s="1"/>
  <c r="F54" i="2"/>
  <c r="G54" i="2" s="1"/>
  <c r="F41" i="2"/>
  <c r="G41" i="2" s="1"/>
  <c r="F40" i="2"/>
  <c r="G40" i="2" s="1"/>
  <c r="F22" i="2"/>
  <c r="G22" i="2" s="1"/>
  <c r="F21" i="2"/>
  <c r="G21" i="2" s="1"/>
  <c r="F20" i="2"/>
  <c r="G20" i="2" s="1"/>
  <c r="F19" i="2"/>
  <c r="G19" i="2" s="1"/>
  <c r="G106" i="2" l="1"/>
  <c r="F18" i="2" l="1"/>
  <c r="G18" i="2" s="1"/>
  <c r="F17" i="2"/>
  <c r="G17" i="2" s="1"/>
  <c r="F16" i="2"/>
  <c r="G16" i="2" s="1"/>
  <c r="F15" i="2"/>
  <c r="G15" i="2" s="1"/>
  <c r="F14" i="2"/>
  <c r="G14" i="2" s="1"/>
  <c r="F77" i="2" l="1"/>
  <c r="G77" i="2" s="1"/>
  <c r="F163" i="2" l="1"/>
  <c r="G163" i="2" s="1"/>
  <c r="F162" i="2"/>
  <c r="G162" i="2" s="1"/>
  <c r="F81" i="2"/>
  <c r="G81" i="2" s="1"/>
  <c r="F87" i="2"/>
  <c r="G87" i="2" s="1"/>
  <c r="F178" i="2" l="1"/>
  <c r="G178" i="2" s="1"/>
  <c r="F177" i="2"/>
  <c r="G177" i="2" s="1"/>
  <c r="F176" i="2"/>
  <c r="G176" i="2" s="1"/>
  <c r="G180" i="2" l="1"/>
  <c r="F141" i="2"/>
  <c r="G141" i="2" s="1"/>
  <c r="F138" i="2"/>
  <c r="G138" i="2" s="1"/>
  <c r="F137" i="2"/>
  <c r="G137" i="2" s="1"/>
  <c r="F121" i="2"/>
  <c r="G121" i="2" s="1"/>
  <c r="F110" i="2"/>
  <c r="G110" i="2" s="1"/>
  <c r="F116" i="2"/>
  <c r="G116" i="2" s="1"/>
  <c r="F115" i="2"/>
  <c r="G115" i="2" s="1"/>
  <c r="F114" i="2"/>
  <c r="G114" i="2" s="1"/>
  <c r="F113" i="2"/>
  <c r="G113" i="2" s="1"/>
  <c r="F112" i="2"/>
  <c r="G112" i="2" s="1"/>
  <c r="F111" i="2"/>
  <c r="G111" i="2" s="1"/>
  <c r="F109" i="2"/>
  <c r="G109" i="2" s="1"/>
  <c r="F46" i="2"/>
  <c r="G46" i="2" s="1"/>
  <c r="F42" i="2"/>
  <c r="G42" i="2" s="1"/>
  <c r="F37" i="2"/>
  <c r="G37" i="2" s="1"/>
  <c r="F36" i="2"/>
  <c r="G36" i="2" s="1"/>
  <c r="F35" i="2"/>
  <c r="G35" i="2" s="1"/>
  <c r="F135" i="2" l="1"/>
  <c r="F134" i="2"/>
  <c r="F133" i="2"/>
  <c r="F172" i="2" l="1"/>
  <c r="G172" i="2" s="1"/>
  <c r="F167" i="2"/>
  <c r="G167" i="2" s="1"/>
  <c r="F166" i="2" l="1"/>
  <c r="G166" i="2" s="1"/>
  <c r="F98" i="2"/>
  <c r="G98" i="2" s="1"/>
  <c r="F97" i="2"/>
  <c r="G97" i="2" s="1"/>
  <c r="F96" i="2"/>
  <c r="G96" i="2" s="1"/>
  <c r="F95" i="2"/>
  <c r="G95" i="2" s="1"/>
  <c r="F94" i="2"/>
  <c r="G94" i="2" s="1"/>
  <c r="F80" i="2" l="1"/>
  <c r="G80" i="2" s="1"/>
  <c r="F79" i="2"/>
  <c r="G79" i="2" s="1"/>
  <c r="F76" i="2"/>
  <c r="G76" i="2" s="1"/>
  <c r="F78" i="2"/>
  <c r="G78" i="2" s="1"/>
  <c r="F32" i="2" l="1"/>
  <c r="G32" i="2" s="1"/>
  <c r="F44" i="2"/>
  <c r="G44" i="2" s="1"/>
  <c r="F43" i="2"/>
  <c r="G43" i="2" s="1"/>
  <c r="F86" i="2" l="1"/>
  <c r="G86" i="2" s="1"/>
  <c r="F85" i="2"/>
  <c r="G85" i="2" s="1"/>
  <c r="G27" i="2"/>
  <c r="G118" i="2" l="1"/>
  <c r="F158" i="2"/>
  <c r="G158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165" i="2"/>
  <c r="G165" i="2" s="1"/>
  <c r="F164" i="2"/>
  <c r="G164" i="2" s="1"/>
  <c r="F139" i="2" l="1"/>
  <c r="G139" i="2" s="1"/>
  <c r="G135" i="2"/>
  <c r="F127" i="2"/>
  <c r="G127" i="2" s="1"/>
  <c r="F123" i="2"/>
  <c r="G123" i="2" s="1"/>
  <c r="F122" i="2"/>
  <c r="G122" i="2" s="1"/>
  <c r="F84" i="2"/>
  <c r="G84" i="2" s="1"/>
  <c r="G125" i="2" l="1"/>
  <c r="F75" i="2"/>
  <c r="G75" i="2" s="1"/>
  <c r="F53" i="2"/>
  <c r="G53" i="2" s="1"/>
  <c r="F52" i="2"/>
  <c r="G52" i="2" s="1"/>
  <c r="F45" i="2"/>
  <c r="G45" i="2" s="1"/>
  <c r="F31" i="2"/>
  <c r="G31" i="2" s="1"/>
  <c r="F33" i="2"/>
  <c r="G33" i="2" s="1"/>
  <c r="F34" i="2"/>
  <c r="G34" i="2" s="1"/>
  <c r="F38" i="2"/>
  <c r="G38" i="2" s="1"/>
  <c r="F39" i="2"/>
  <c r="G39" i="2" s="1"/>
  <c r="F30" i="2" l="1"/>
  <c r="G30" i="2" s="1"/>
  <c r="F29" i="2"/>
  <c r="G29" i="2" s="1"/>
  <c r="G48" i="2" l="1"/>
  <c r="F146" i="2" l="1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9" i="2"/>
  <c r="G159" i="2" s="1"/>
  <c r="F160" i="2"/>
  <c r="G160" i="2" s="1"/>
  <c r="F161" i="2"/>
  <c r="G161" i="2" s="1"/>
  <c r="F145" i="2"/>
  <c r="G145" i="2" s="1"/>
  <c r="G174" i="2" s="1"/>
  <c r="F83" i="2"/>
  <c r="G83" i="2" s="1"/>
  <c r="F74" i="2"/>
  <c r="G74" i="2" s="1"/>
  <c r="F62" i="2"/>
  <c r="G62" i="2" s="1"/>
  <c r="F61" i="2"/>
  <c r="G61" i="2" s="1"/>
  <c r="F50" i="2"/>
  <c r="G50" i="2" s="1"/>
  <c r="F51" i="2"/>
  <c r="G51" i="2" s="1"/>
  <c r="G89" i="2" l="1"/>
  <c r="G59" i="2"/>
  <c r="G134" i="2"/>
  <c r="G133" i="2"/>
  <c r="F128" i="2"/>
  <c r="G128" i="2" s="1"/>
  <c r="G131" i="2" s="1"/>
  <c r="F92" i="2"/>
  <c r="G92" i="2" s="1"/>
  <c r="F91" i="2"/>
  <c r="G91" i="2" s="1"/>
  <c r="G100" i="2" l="1"/>
  <c r="G143" i="2"/>
  <c r="G72" i="2"/>
</calcChain>
</file>

<file path=xl/sharedStrings.xml><?xml version="1.0" encoding="utf-8"?>
<sst xmlns="http://schemas.openxmlformats.org/spreadsheetml/2006/main" count="691" uniqueCount="454">
  <si>
    <t>N° do Item</t>
  </si>
  <si>
    <t>Descrição</t>
  </si>
  <si>
    <t>Unid.</t>
  </si>
  <si>
    <t>Quant.</t>
  </si>
  <si>
    <t>Valores (R$)</t>
  </si>
  <si>
    <t>Fonte</t>
  </si>
  <si>
    <t>Total</t>
  </si>
  <si>
    <t>m³</t>
  </si>
  <si>
    <t>3.1</t>
  </si>
  <si>
    <t>3.2</t>
  </si>
  <si>
    <t>5.1</t>
  </si>
  <si>
    <t>6.2</t>
  </si>
  <si>
    <t>10.2</t>
  </si>
  <si>
    <t>10.3</t>
  </si>
  <si>
    <t>10.4</t>
  </si>
  <si>
    <t>m</t>
  </si>
  <si>
    <t>7.1</t>
  </si>
  <si>
    <t>7.2</t>
  </si>
  <si>
    <t>7.3</t>
  </si>
  <si>
    <t>10.1</t>
  </si>
  <si>
    <t>4.2</t>
  </si>
  <si>
    <t>11.1</t>
  </si>
  <si>
    <t>11.2</t>
  </si>
  <si>
    <t>11.3</t>
  </si>
  <si>
    <t>11.4</t>
  </si>
  <si>
    <t>4.1</t>
  </si>
  <si>
    <t>Unitário</t>
  </si>
  <si>
    <t>Unitário + BDI</t>
  </si>
  <si>
    <t>3.3</t>
  </si>
  <si>
    <t>3.4</t>
  </si>
  <si>
    <t>3.5</t>
  </si>
  <si>
    <t>3.6</t>
  </si>
  <si>
    <t>unid.</t>
  </si>
  <si>
    <t>LUMINÁRIAS</t>
  </si>
  <si>
    <t>7.4</t>
  </si>
  <si>
    <t>PESQ. MERCADO</t>
  </si>
  <si>
    <t>5.2</t>
  </si>
  <si>
    <t>5.3</t>
  </si>
  <si>
    <t>5.4</t>
  </si>
  <si>
    <t>5.5</t>
  </si>
  <si>
    <t>5.7</t>
  </si>
  <si>
    <t>5.8</t>
  </si>
  <si>
    <t>6.1</t>
  </si>
  <si>
    <t>6.3</t>
  </si>
  <si>
    <t>5.9</t>
  </si>
  <si>
    <t>4.3</t>
  </si>
  <si>
    <t>Total Geral do Item</t>
  </si>
  <si>
    <t>8.1</t>
  </si>
  <si>
    <t>8.2</t>
  </si>
  <si>
    <t>8.3</t>
  </si>
  <si>
    <t>9.1</t>
  </si>
  <si>
    <t>9.2</t>
  </si>
  <si>
    <t>9.3</t>
  </si>
  <si>
    <t>5.10</t>
  </si>
  <si>
    <t>PESQUISA MERC.</t>
  </si>
  <si>
    <t>PLANILHA DE ORÇAMENTO</t>
  </si>
  <si>
    <t>3.7</t>
  </si>
  <si>
    <t>3.8</t>
  </si>
  <si>
    <t>3.9</t>
  </si>
  <si>
    <t xml:space="preserve">                Engenheiro Eletricista</t>
  </si>
  <si>
    <t xml:space="preserve">                             Noemir Perondi.</t>
  </si>
  <si>
    <t>2.8</t>
  </si>
  <si>
    <t>2.9</t>
  </si>
  <si>
    <t>2.10</t>
  </si>
  <si>
    <t>Saída horizontal para eletroduto 100x50 - 3/4’’ chapa 18.</t>
  </si>
  <si>
    <t>Suporte Perfilado 4 Furos 38x38mm</t>
  </si>
  <si>
    <t>Suporte Perfilado 2 Furos 38x38mm</t>
  </si>
  <si>
    <t>Gancho curto para perfilado 38x38mm</t>
  </si>
  <si>
    <t>4.4</t>
  </si>
  <si>
    <t>4.5</t>
  </si>
  <si>
    <t>4.6</t>
  </si>
  <si>
    <t>4.7</t>
  </si>
  <si>
    <t>4.8</t>
  </si>
  <si>
    <t>4.9</t>
  </si>
  <si>
    <t>4.10</t>
  </si>
  <si>
    <t>4.11</t>
  </si>
  <si>
    <t>Adaptador condulete/eletroduto 1" cor branco.</t>
  </si>
  <si>
    <t>Adaptador condulete/eletroduto 3/4" cor branco.</t>
  </si>
  <si>
    <t>Abraçadeira PVC eletroduto 1" cor branco.</t>
  </si>
  <si>
    <t>Abraçadeira PVC eletroduto 3/4" cor branco.</t>
  </si>
  <si>
    <t xml:space="preserve">Luva PVC eletroduto 1" cor branco. </t>
  </si>
  <si>
    <t xml:space="preserve">Luva PVC eletroduto 3/4" cor branco. </t>
  </si>
  <si>
    <t>Curva 90º PVC eletroduto 1" cor branco. Sem bolsa</t>
  </si>
  <si>
    <t>Curva 90º PVC eletroduto 3/4" cor branco. Sem bolsa</t>
  </si>
  <si>
    <t>DISPOSITIVO ELÉTRICO – EMBUTIDO E SOBREPOR</t>
  </si>
  <si>
    <t>5.11</t>
  </si>
  <si>
    <t>5.12</t>
  </si>
  <si>
    <t>Eletroduto leve corrugado amarelo 1"</t>
  </si>
  <si>
    <t>Eletroduto leve corrugado amarelo 3/4"</t>
  </si>
  <si>
    <t>LÂMPADAS</t>
  </si>
  <si>
    <t>SINAPI 39387</t>
  </si>
  <si>
    <t>DISPOSITIVO DE PROTEÇÃO.</t>
  </si>
  <si>
    <t>Disjuntor Termomagnético monofásico DIN 16A – 10kA</t>
  </si>
  <si>
    <t>Disjuntor Termomagnético monofásico DIN 20A – 10kA</t>
  </si>
  <si>
    <t>ACESSÓRIOS USO GERAL.</t>
  </si>
  <si>
    <t>13.1</t>
  </si>
  <si>
    <t>13.2</t>
  </si>
  <si>
    <t>Chumbador c/ rosca externa 3/8"x2.1/4" Parabolt</t>
  </si>
  <si>
    <t>Parafuso auto brocante 42x25mm madeira</t>
  </si>
  <si>
    <t xml:space="preserve">Parafuso sextavado 3/16 X 75 mm </t>
  </si>
  <si>
    <t xml:space="preserve">Parafuso atarraxante para bucha 8 </t>
  </si>
  <si>
    <t xml:space="preserve">Parafuso atarraxante para bucha 6 </t>
  </si>
  <si>
    <t>Bucha de nylon S10</t>
  </si>
  <si>
    <t>Bucha de nylon S8</t>
  </si>
  <si>
    <t>Bucha de nylon S6</t>
  </si>
  <si>
    <t>Arruela lisa galvanizada 5/16’’</t>
  </si>
  <si>
    <t>Arruela lisa 1/4’’ galvanizada</t>
  </si>
  <si>
    <t>Parafuso r.M lentilha c/trava – 1/4’’x3/4’’ galvanizada.</t>
  </si>
  <si>
    <t>Porca sextavada galvanizada 1/4"</t>
  </si>
  <si>
    <t>Vergalhão galvanizado rosca total 1/4"x3000mm - tirante</t>
  </si>
  <si>
    <t>Chumbador Parabolt Cb 1/4" X 2'' Completo</t>
  </si>
  <si>
    <t>Haste terra Cooperweld Ø 5/8’’ x 2,40m.</t>
  </si>
  <si>
    <t>Terminal de pressão #16,0mm²</t>
  </si>
  <si>
    <t>Conector sapata #10,0mm²</t>
  </si>
  <si>
    <t>Fita isolante 20m</t>
  </si>
  <si>
    <t>SINAPI 11964</t>
  </si>
  <si>
    <t>SINAPI 11059</t>
  </si>
  <si>
    <t>SINAPI 11057</t>
  </si>
  <si>
    <t>SINAPI 39443</t>
  </si>
  <si>
    <t>SINAPI 39997</t>
  </si>
  <si>
    <t>SINAPI 39996</t>
  </si>
  <si>
    <t>SINAPI 20111</t>
  </si>
  <si>
    <t>Cabo de cobre nu #35,0mm²</t>
  </si>
  <si>
    <t>SINAPI 00863</t>
  </si>
  <si>
    <t>Diversos materiais não relacionados neste item.</t>
  </si>
  <si>
    <t>SOMA GERAL DOS ITENS.</t>
  </si>
  <si>
    <t>Total Geral do Item 01</t>
  </si>
  <si>
    <t>Total Geral do Item 02</t>
  </si>
  <si>
    <t>Total Geral do Item 03</t>
  </si>
  <si>
    <t>Total Geral do Item 04</t>
  </si>
  <si>
    <t>Total Geral do Item 05</t>
  </si>
  <si>
    <t>Total Geral do Item 06</t>
  </si>
  <si>
    <t>Total Geral do Item 07</t>
  </si>
  <si>
    <t>Total Geral do Item 08</t>
  </si>
  <si>
    <t>Total Geral do Item 09</t>
  </si>
  <si>
    <t>Total Geral do Item 10</t>
  </si>
  <si>
    <t>Total Geral do Item 11</t>
  </si>
  <si>
    <t>Total Geral do Item 12</t>
  </si>
  <si>
    <t>Isolação PVC - 450/750V (ref. Pirastic BWF Flexível) # 2,5 mm²</t>
  </si>
  <si>
    <t>OUTROS.</t>
  </si>
  <si>
    <r>
      <t xml:space="preserve">             </t>
    </r>
    <r>
      <rPr>
        <sz val="8"/>
        <rFont val="Calibri"/>
        <family val="2"/>
        <scheme val="minor"/>
      </rPr>
      <t xml:space="preserve">  CREA SC 22312-4</t>
    </r>
  </si>
  <si>
    <t>Escavação mecânica de vala para ramal de energia e aterramento</t>
  </si>
  <si>
    <t>Saída horizontal para eletroduto 100x50 - 1’’ chapa 18.</t>
  </si>
  <si>
    <t>Perfilado liso 38x38x3000mm, chapa 18.</t>
  </si>
  <si>
    <t>Junção emenda I para perfilado 38x38mm, galvanizada, chapa 16.</t>
  </si>
  <si>
    <t>Junção emenda L para perfilado 38x38mm, galvanizada, chapa 16.</t>
  </si>
  <si>
    <t>Junção emenda T para perfilado 38x38mm, galvanizada, chapa 16.</t>
  </si>
  <si>
    <t>Cantoneira ZZ 38mm</t>
  </si>
  <si>
    <t>Prolongador Sextavado 1/4"</t>
  </si>
  <si>
    <t>m.</t>
  </si>
  <si>
    <t>Eletroduto PVC branco sem rosca 1"</t>
  </si>
  <si>
    <t>Eletroduto PVC branco sem rosca 3/4"</t>
  </si>
  <si>
    <t>Isolação PVC - 450/750V (ref. Pirastic BWF Flexível) # 1,5 mm²</t>
  </si>
  <si>
    <t>Cabo UTP-4P categoria 5e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</si>
  <si>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</si>
  <si>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</si>
  <si>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</si>
  <si>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</si>
  <si>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</si>
  <si>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</si>
  <si>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</si>
  <si>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</si>
  <si>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</si>
  <si>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11.5</t>
  </si>
  <si>
    <t>11.6</t>
  </si>
  <si>
    <t>REFERÊNCIA DE PREÇOS: SINAPI E PESQUISA DE MERCADO</t>
  </si>
  <si>
    <t>SINAPI 39253</t>
  </si>
  <si>
    <t>SINAPI 39255</t>
  </si>
  <si>
    <t>Condulete 5 entradas lisas para encaixe dos adaptadores para eletroduto bitolas 3/4" e 1", com tampão, PVC antichama, Cor branco, dimensões: 117x61x50mm (padrão 1")</t>
  </si>
  <si>
    <t>Luminária Plafon E27</t>
  </si>
  <si>
    <t>SINAPI 38194</t>
  </si>
  <si>
    <t>Lâmpadas 1x25w LED base E27</t>
  </si>
  <si>
    <t>Lâmpadas tubular 1x18w LED - base G13</t>
  </si>
  <si>
    <t>Luminária 2x, tipo calha sobrepor cor branco sem lâmpadas base G13</t>
  </si>
  <si>
    <t>SINAPI 12232</t>
  </si>
  <si>
    <t>SINAPI 38773</t>
  </si>
  <si>
    <t>SINAPI 04374</t>
  </si>
  <si>
    <t>SINAPI 04376</t>
  </si>
  <si>
    <t>SINAPI 04375</t>
  </si>
  <si>
    <t>SINAPI 11976</t>
  </si>
  <si>
    <t>SINAPI 00425</t>
  </si>
  <si>
    <t>Conector aterramento Cu#35mm²</t>
  </si>
  <si>
    <t>SINAPI 01575</t>
  </si>
  <si>
    <t>SINAPI 01574</t>
  </si>
  <si>
    <t>SINAPI 93358</t>
  </si>
  <si>
    <t>SINAPI 02689</t>
  </si>
  <si>
    <t>SINAPI 02688</t>
  </si>
  <si>
    <t>DATA: AGOSTO/2022</t>
  </si>
  <si>
    <t>Eletrocalha perfurada, tipo U 100x50x3000mm chapa 18.</t>
  </si>
  <si>
    <t>Eletrocalha lisa, tipo U 100x50x3000mm chapa 18.</t>
  </si>
  <si>
    <t>Curva horizontal 90º, perfurada, 100x50mm. chapa 18.</t>
  </si>
  <si>
    <t>Te Horizontal Perfurado 100x50mm. chapa 18.</t>
  </si>
  <si>
    <t>Emenda Integral "U" perfurada, 100x50mm. chapa 18.</t>
  </si>
  <si>
    <t>Tampa eletrocalha lisa 100X50mm</t>
  </si>
  <si>
    <t>Tampa cega condulete cor branco, dimensões: (padrão 1")</t>
  </si>
  <si>
    <t>Tampa para 2 tomada RJ45, branca, dimensões: (padrão 1")</t>
  </si>
  <si>
    <t>Tomada 2x RJ45, cor branco. dimensões: (padrão 1")</t>
  </si>
  <si>
    <t>6.4</t>
  </si>
  <si>
    <t>6.5</t>
  </si>
  <si>
    <t>6.6</t>
  </si>
  <si>
    <t>6.7</t>
  </si>
  <si>
    <t>6.8</t>
  </si>
  <si>
    <t>6.9</t>
  </si>
  <si>
    <t>Disjuntor Termomagnético monofásico DIN 25A – 10kA</t>
  </si>
  <si>
    <t>Isolação PVC - 450/750V (ref. Pirastic BWF Flexível) # 4,0 mm²</t>
  </si>
  <si>
    <t>2.11</t>
  </si>
  <si>
    <t>2.12</t>
  </si>
  <si>
    <t>Acoplamento em painél 100x50mm</t>
  </si>
  <si>
    <t>Curva de inversão, 100x50mm. chapa 18.</t>
  </si>
  <si>
    <t>2.13</t>
  </si>
  <si>
    <t>5.6</t>
  </si>
  <si>
    <t>8.4</t>
  </si>
  <si>
    <t>8.5</t>
  </si>
  <si>
    <t>8.6</t>
  </si>
  <si>
    <t>11.7</t>
  </si>
  <si>
    <t>11.8</t>
  </si>
  <si>
    <t>11.9</t>
  </si>
  <si>
    <t>11.10</t>
  </si>
  <si>
    <t>SINAPI 38083</t>
  </si>
  <si>
    <t>8.7</t>
  </si>
  <si>
    <t>SINAPI 38091</t>
  </si>
  <si>
    <t>Conjunto embutir 1 tomada hexagonal (NBR 14136) 2P+T, 10A, placa 2x4"</t>
  </si>
  <si>
    <t>Conjunto embutir 1 tomada hexagonal (NBR 14136) 2P+T, 20A, placa 2x4".</t>
  </si>
  <si>
    <t>DEINFRA 43425</t>
  </si>
  <si>
    <t>Conjunto embutir interruptor simples - 1 tecla - placa 2x4"</t>
  </si>
  <si>
    <t>DEINFRA 43629</t>
  </si>
  <si>
    <t>Conjunto embutir interruptor simples - 2 teclas - placa 2x4"</t>
  </si>
  <si>
    <t>DEINFRA 43419</t>
  </si>
  <si>
    <t>DEINFRA 43420</t>
  </si>
  <si>
    <t>Conjunto embutir interruptor simples - 3 teclas - placa 2x4"</t>
  </si>
  <si>
    <t>Conjunto Interruptor 1 tecla com Tomada hexagonal horizontal, 2P+T, 10A, 250V, branca, dimensões: (padrão 1")</t>
  </si>
  <si>
    <t>DEINFRA 43422</t>
  </si>
  <si>
    <t>1.3</t>
  </si>
  <si>
    <t>Eletroduto PEAD flexivel corrugado 2" cor Preta (NBR 15715)</t>
  </si>
  <si>
    <t>SINAPI 02446</t>
  </si>
  <si>
    <t>Eletroduto PEAD flexivel corrugado 1"1/4 cor Preta (NBR 15715)</t>
  </si>
  <si>
    <t>SINAPI 39247</t>
  </si>
  <si>
    <t>ELETRODUTO PVC RIGIDO, FLEXÍVEL E PEAD.</t>
  </si>
  <si>
    <t>Eletroduto PVC rígido rosqueável 2"</t>
  </si>
  <si>
    <t>Luva PVC rosca 2"</t>
  </si>
  <si>
    <t>SINAPI 01894</t>
  </si>
  <si>
    <t>Curva eletroduto PVC 2" - 90º</t>
  </si>
  <si>
    <t>SINAPI 01876</t>
  </si>
  <si>
    <t>Abraçadeira de nylon para amarração 150 x 3,6 mm.</t>
  </si>
  <si>
    <t>SINAPI 00410</t>
  </si>
  <si>
    <t>SINAPI 02681</t>
  </si>
  <si>
    <t>Conector macho RJ 45, categoria 5e para cabos</t>
  </si>
  <si>
    <t>SINAPI 39602</t>
  </si>
  <si>
    <t>luminária painel de LED 1x20w, sobrepor, 225x225mm.</t>
  </si>
  <si>
    <t>QUADROS DE DISTRIBUIÇÃO.</t>
  </si>
  <si>
    <t>Saída horizontal para eletroduto 100x50 - 2’’ chapa 18.</t>
  </si>
  <si>
    <t>Saída horizontal para eletroduto 100x50 - 1’’1/2 chapa 18.</t>
  </si>
  <si>
    <t>Saída de eletrocalha para perfilado - acoplador</t>
  </si>
  <si>
    <t>Tala de emenda reta 100X50mm</t>
  </si>
  <si>
    <t>Curva vertical ext. 45º 100X50mm</t>
  </si>
  <si>
    <t>Curva vertical int. 45º 100X50mm</t>
  </si>
  <si>
    <t>2.14</t>
  </si>
  <si>
    <t>2.15</t>
  </si>
  <si>
    <t>2.16</t>
  </si>
  <si>
    <t>2.17</t>
  </si>
  <si>
    <t>2.18</t>
  </si>
  <si>
    <t>2.19</t>
  </si>
  <si>
    <t>ELETROCALHAS - ELETRICO E DADOS 100x50mm</t>
  </si>
  <si>
    <t>PERFILADOS - ELETRICO E DADOS 38x38mm</t>
  </si>
  <si>
    <t>TUBULAÇÃO PVC APARENTE.</t>
  </si>
  <si>
    <t>CABO UNIPOLAR (COBRE) E REDE</t>
  </si>
  <si>
    <t>Cabo isolação HEPR 1,0 KV 90º #16,0mm², classe 4</t>
  </si>
  <si>
    <t>Cabo isolação HEPR 1,0 KV 90º #10,0mm², classe 4</t>
  </si>
  <si>
    <t>Disjuntor Termomagnético trifásico 100A – 10kA</t>
  </si>
  <si>
    <t>Disjuntor Termomagnético trifásico 63A – 10kA</t>
  </si>
  <si>
    <t>Interruptor Diferencial Residual DR 100A, 30mA, 4 Polos.</t>
  </si>
  <si>
    <t>SINAPI 39464</t>
  </si>
  <si>
    <t>13.3</t>
  </si>
  <si>
    <t>13.4</t>
  </si>
  <si>
    <t>Remoção de cabos elétricos, de forma manual, sem reaproveitamento.</t>
  </si>
  <si>
    <t>SINAPI 97661</t>
  </si>
  <si>
    <t>Remoção de acessórios de forma manual sem reaproveitamento.</t>
  </si>
  <si>
    <t>SINAPI 97664</t>
  </si>
  <si>
    <t>Sensor de presença Bivolt</t>
  </si>
  <si>
    <t>SINAPI 39395</t>
  </si>
  <si>
    <t>5.13</t>
  </si>
  <si>
    <t>5.14</t>
  </si>
  <si>
    <t>Terminal de pressão #10,0mm²</t>
  </si>
  <si>
    <t>SINAPI 01576</t>
  </si>
  <si>
    <t>12.1</t>
  </si>
  <si>
    <t>12.2</t>
  </si>
  <si>
    <t>12.3</t>
  </si>
  <si>
    <t>12.4</t>
  </si>
  <si>
    <t>12.5</t>
  </si>
  <si>
    <t>12.6</t>
  </si>
  <si>
    <t>12.7</t>
  </si>
  <si>
    <t>SINAPI 39759</t>
  </si>
  <si>
    <t>Conjunto embutir 2 tomada hexagonal (NBR 14136) 2P+T, 10A, placa 2x4"</t>
  </si>
  <si>
    <t>SINAPI 38076</t>
  </si>
  <si>
    <t>SINAPI 07528</t>
  </si>
  <si>
    <t>5.15</t>
  </si>
  <si>
    <t>OBRA: ENTRADA DE ENERGIA, ELÉTRICO E DADOS PAV. TÉRREO - ESCOLA SÃO FRANCISCO II</t>
  </si>
  <si>
    <t>ENDEREÇO OBRA: Av. Frei João, Centro, Luzerna - SC, CEP 89609-000.</t>
  </si>
  <si>
    <t>PROPRIETÁRIO: MUNICÍPIO DE LUZERNA</t>
  </si>
  <si>
    <t>ETAPA 1: (Eletrico e Dados parte Interna - Mureta de Medição)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</si>
  <si>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</si>
  <si>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</si>
  <si>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</si>
  <si>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</si>
  <si>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</si>
  <si>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</si>
  <si>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</si>
  <si>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</si>
  <si>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</si>
  <si>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</si>
  <si>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 xml:space="preserve">Caixa passagem piso, de tijolos, rebocada. (elétrico) Dimensões da caixa: 650x410x800 mm </t>
  </si>
  <si>
    <t>SINAPI 97888</t>
  </si>
  <si>
    <t>Caixa para medição coletiva de embutir, produzida em alumínio e pintura epóxi branca. Dimensões da caixa: 1310x930x230mm.conforme detalhe em projeto (padrão da concecionária local)</t>
  </si>
  <si>
    <t>SINAPI 01068</t>
  </si>
  <si>
    <t>Quadro de distribuição de energia trifásico de sobrepor para 36 disjuntores unipolares DIN + geral para proteção até 100A, barramento principal dimensionado até 100A. Corpo em chapa de aço galvanizada pintada com tinta a pó eletrostática na cor branca. (completo)</t>
  </si>
  <si>
    <t>Caixa passagem embutir com tampa em pvc 200x200x90mm</t>
  </si>
  <si>
    <t>SINAPI 39812</t>
  </si>
  <si>
    <t>Caixa passagem metálica sobrepor com tampa 500x500x150mm</t>
  </si>
  <si>
    <t>SINAPI 39774</t>
  </si>
  <si>
    <t>Tampa de ferro fundido padrão celesc 125Kn 700x460x58mm</t>
  </si>
  <si>
    <t>DEINFRA 43624</t>
  </si>
  <si>
    <t>Mureta de tijolos rebocada com pingadeira 1810x2000x350mm</t>
  </si>
  <si>
    <t>Mucheta de tijolos rebocada 1015x250x3000mm</t>
  </si>
  <si>
    <t>SINAPI 03378</t>
  </si>
  <si>
    <t>Suporte omega 200x50mm</t>
  </si>
  <si>
    <t>Suporte vertical (igrejinha) 50x50mm</t>
  </si>
  <si>
    <t>Conjunto  embutir tomada 1x RJ45, cor branco. dimensões: (padrão 1")</t>
  </si>
  <si>
    <t>Eletroduto leve corrugado laranja 3/4"</t>
  </si>
  <si>
    <t>ELETRODUTO PESADO ROSCA</t>
  </si>
  <si>
    <t>Eletroduto ferro galvanizado 2" NBR 5598 – 6 metros</t>
  </si>
  <si>
    <t xml:space="preserve">Luva ferro galvanizado 2" </t>
  </si>
  <si>
    <t>SINAPI 2643</t>
  </si>
  <si>
    <t>Curva ferro galvanizado 90º 2"</t>
  </si>
  <si>
    <t>SINAPI 2631</t>
  </si>
  <si>
    <t>Cabo isolação HEPR 1,0 KV 90º #50,0mm², classe 5</t>
  </si>
  <si>
    <t>SINAPI 01018</t>
  </si>
  <si>
    <t>Cabo isolação HEPR 1,0 KV 90º #35,0mm², classe 4</t>
  </si>
  <si>
    <t>SINAPI 01019</t>
  </si>
  <si>
    <t>SINAPI 00995</t>
  </si>
  <si>
    <t>SINAPI 01020</t>
  </si>
  <si>
    <t>SINAPI 01013</t>
  </si>
  <si>
    <t>SINAPI 01014</t>
  </si>
  <si>
    <t>SINAPI 00981</t>
  </si>
  <si>
    <t>SINAPI 43972</t>
  </si>
  <si>
    <t>Luminária Alto de Rendimento T8 4x16W de embutir - 620x615x70mm</t>
  </si>
  <si>
    <t>SINAPI 39386</t>
  </si>
  <si>
    <t>Lâmpadas tubular 1x16w LED - base G13</t>
  </si>
  <si>
    <t>Disjuntor Termomagnético monofásico 50A – 10kA</t>
  </si>
  <si>
    <t>Disjuntor Termomagnético trifásico 125A – 10kA</t>
  </si>
  <si>
    <t>SINAPI 02391</t>
  </si>
  <si>
    <t>SINAPI 34686</t>
  </si>
  <si>
    <t>SINAPI 34653</t>
  </si>
  <si>
    <t>SINAPI 34714</t>
  </si>
  <si>
    <t>SINAPI 02373</t>
  </si>
  <si>
    <t>DPS classe II - AQ 2 - 25 KA monofásico.</t>
  </si>
  <si>
    <t>SINAPI 39470</t>
  </si>
  <si>
    <t>Terminal de pressão #35,0mm²</t>
  </si>
  <si>
    <t>Terminal a compressão #35,0mm²</t>
  </si>
  <si>
    <t>Cabo cobre nu # 50,0 mm²</t>
  </si>
  <si>
    <t>SINAPI 00867</t>
  </si>
  <si>
    <t>Cabo cobre nu # 35,0 mm²</t>
  </si>
  <si>
    <t>Tubo de cola de silicone 280g</t>
  </si>
  <si>
    <t>SINAPI 39961</t>
  </si>
  <si>
    <t>SPDA - Subsistema de Captação e Subsistema de Aterramento</t>
  </si>
  <si>
    <t>Condulete de aluminio tipo E para eletroduto de 2" com tampa cega.</t>
  </si>
  <si>
    <t>DEINFRA 43279</t>
  </si>
  <si>
    <t>Abraçadeira de latão para fixação de cabo #35mm²</t>
  </si>
  <si>
    <t>SINAPI 11270</t>
  </si>
  <si>
    <t>Haste terra 5/8” x 2400mm.</t>
  </si>
  <si>
    <t>Conector grampo metálico para aterramento #35,0 x #50,0 x haste.</t>
  </si>
  <si>
    <t>Conector Split Bolt #50,0mm²</t>
  </si>
  <si>
    <t>SINAPI 01562</t>
  </si>
  <si>
    <t>SINAPI 01577</t>
  </si>
  <si>
    <t>SINAPI 41426</t>
  </si>
  <si>
    <t>Abraçadeira em aço tipo D 2"</t>
  </si>
  <si>
    <t>SINAPI 00396</t>
  </si>
  <si>
    <t>Parafuso de ferro com rosca inteira, sextavado, com porca e arruela</t>
  </si>
  <si>
    <t>SINAPI 04346</t>
  </si>
  <si>
    <t>Minicaptor em aço galvanizado, 2 furos, h= 500mm x 10mm</t>
  </si>
  <si>
    <t>Cabeçote para eletroduto 2"</t>
  </si>
  <si>
    <t>SINAPI 01100</t>
  </si>
  <si>
    <t>Conector cunha aterramento Cu#35mm²</t>
  </si>
  <si>
    <t>Abraçadeira Aço Carbono Kit Completo Com 3 Metros - Kit amarração.</t>
  </si>
  <si>
    <t>Bucha em aluminio com rosca para eletroduto 1"</t>
  </si>
  <si>
    <t>Bucha em aluminio com rosca para eletroduto 2"</t>
  </si>
  <si>
    <t>SINAPI 39179</t>
  </si>
  <si>
    <t>SINAPI 39176</t>
  </si>
  <si>
    <t>Arruela em aluminio com rosca para eletroduto 2"</t>
  </si>
  <si>
    <t>Arruela em aluminio com rosca para eletroduto 1"</t>
  </si>
  <si>
    <t>SINAPI 39210</t>
  </si>
  <si>
    <t>SINAPI 39213</t>
  </si>
  <si>
    <t>8.8</t>
  </si>
  <si>
    <t>8.9</t>
  </si>
  <si>
    <t>8.10</t>
  </si>
  <si>
    <t>9.4</t>
  </si>
  <si>
    <t>9.5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</si>
  <si>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</si>
  <si>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</si>
  <si>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</si>
  <si>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</si>
  <si>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</si>
  <si>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</si>
  <si>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</si>
  <si>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</si>
  <si>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</si>
  <si>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</si>
  <si>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</si>
  <si>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</si>
  <si>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</si>
  <si>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</si>
  <si>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</si>
  <si>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</si>
  <si>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</si>
  <si>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</si>
  <si>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</si>
  <si>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</si>
  <si>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</si>
  <si>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</si>
  <si>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</si>
  <si>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</si>
  <si>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</si>
  <si>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</si>
  <si>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</si>
  <si>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</si>
  <si>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</si>
  <si>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</si>
  <si>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</si>
  <si>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</si>
  <si>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</si>
  <si>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</si>
  <si>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</si>
  <si>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</si>
  <si>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</si>
  <si>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</si>
  <si>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</si>
  <si>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</si>
  <si>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</si>
  <si>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</si>
  <si>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</si>
  <si>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</si>
  <si>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</si>
  <si>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</si>
  <si>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</si>
  <si>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</si>
  <si>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</si>
  <si>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</si>
  <si>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</si>
  <si>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</si>
  <si>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</si>
  <si>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</si>
  <si>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</si>
  <si>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</si>
  <si>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Total Geral do Item 13</t>
  </si>
  <si>
    <t>Total Geral do Item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</si>
</sst>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8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  <font>
      <b/>
      <sz val="7"/>
      <name val="Arial"/>
      <family val="2"/>
    </font>
    <font>
      <sz val="8"/>
      <color rgb="FFFF0000"/>
      <name val="Calibri"/>
      <family val="2"/>
      <scheme val="minor"/>
    </font>
    <font>
      <sz val="12"/>
      <name val="Calibri"/>
      <family val="2"/>
      <scheme val="minor"/>
    </font>
    <font>
      <sz val="7"/>
      <name val="Arial"/>
      <family val="2"/>
    </font>
    <font>
      <b/>
      <sz val="8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>
        <bgColor theme="0" tint="-0.249977111117893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/>
    <xf numFmtId="0" fontId="2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tabSelected="1" view="pageBreakPreview" topLeftCell="A211" zoomScale="205" zoomScaleNormal="115" zoomScaleSheetLayoutView="205" workbookViewId="0">
      <selection activeCell="H215" sqref="H215"/>
    </sheetView>
  </sheetViews>
  <sheetFormatPr defaultRowHeight="15" x14ac:dyDescent="0.25"/>
  <cols>
    <col min="1" max="1" width="7" style="1" customWidth="1"/>
    <col min="2" max="2" width="49.7109375" style="1" customWidth="1"/>
    <col min="3" max="3" width="7.5703125" style="1" customWidth="1"/>
    <col min="4" max="4" width="7.85546875" style="1" bestFit="1" customWidth="1"/>
    <col min="5" max="5" width="8.42578125" style="1" customWidth="1"/>
    <col min="6" max="6" width="8.140625" style="1" customWidth="1"/>
    <col min="7" max="7" width="9.7109375" style="1" customWidth="1"/>
    <col min="8" max="8" width="14" style="3" customWidth="1"/>
    <col min="9" max="16384" width="9.140625" style="1"/>
  </cols>
  <sheetData>
    <row r="1" spans="1:8" ht="12.95" customHeight="1" x14ac:dyDescent="0.25">
      <c r="A1" s="18"/>
      <c r="B1" s="18"/>
      <c r="C1" s="18"/>
      <c r="D1" s="18"/>
      <c r="E1" s="18"/>
      <c r="F1" s="18"/>
      <c r="G1" s="18"/>
      <c r="H1" s="19"/>
    </row>
    <row r="2" spans="1:8" ht="17.25" customHeight="1" x14ac:dyDescent="0.25">
      <c r="A2" s="18"/>
      <c r="B2" s="42" t="s">
        <v>55</v>
      </c>
      <c r="C2" s="42"/>
      <c r="D2" s="42"/>
      <c r="E2" s="42"/>
      <c r="F2" s="42"/>
      <c r="G2" s="42"/>
      <c r="H2" s="42"/>
    </row>
    <row r="3" spans="1:8" ht="4.5" customHeight="1" x14ac:dyDescent="0.25">
      <c r="A3" s="18"/>
      <c r="B3" s="11"/>
      <c r="C3" s="11"/>
      <c r="D3" s="11"/>
      <c r="E3" s="11"/>
      <c r="F3" s="11"/>
      <c r="G3" s="11"/>
      <c r="H3" s="15"/>
    </row>
    <row r="4" spans="1:8" ht="17.25" customHeight="1" x14ac:dyDescent="0.25">
      <c r="A4" s="18"/>
      <c r="B4" s="39" t="s">
        <v>296</v>
      </c>
      <c r="C4" s="39"/>
      <c r="D4" s="39"/>
      <c r="E4" s="10"/>
      <c r="F4" s="10"/>
      <c r="G4" s="10"/>
      <c r="H4" s="15"/>
    </row>
    <row r="5" spans="1:8" ht="18" customHeight="1" x14ac:dyDescent="0.25">
      <c r="A5" s="18"/>
      <c r="B5" s="39" t="s">
        <v>297</v>
      </c>
      <c r="C5" s="39"/>
      <c r="D5" s="39"/>
      <c r="E5" s="39"/>
      <c r="F5" s="10"/>
      <c r="G5" s="10"/>
      <c r="H5" s="15"/>
    </row>
    <row r="6" spans="1:8" ht="17.25" customHeight="1" x14ac:dyDescent="0.25">
      <c r="A6" s="18"/>
      <c r="B6" s="6" t="s">
        <v>298</v>
      </c>
      <c r="C6" s="6"/>
      <c r="D6" s="6"/>
      <c r="E6" s="6"/>
      <c r="F6" s="16"/>
      <c r="G6" s="11"/>
      <c r="H6" s="15"/>
    </row>
    <row r="7" spans="1:8" ht="17.25" customHeight="1" x14ac:dyDescent="0.25">
      <c r="A7" s="18"/>
      <c r="B7" s="39" t="s">
        <v>165</v>
      </c>
      <c r="C7" s="39"/>
      <c r="D7" s="6"/>
      <c r="E7" s="6"/>
      <c r="F7" s="6"/>
      <c r="G7" s="11"/>
      <c r="H7" s="15"/>
    </row>
    <row r="8" spans="1:8" ht="18" customHeight="1" x14ac:dyDescent="0.25">
      <c r="A8" s="18"/>
      <c r="B8" s="5" t="s">
        <v>187</v>
      </c>
      <c r="C8" s="6"/>
      <c r="D8" s="6"/>
      <c r="E8" s="6"/>
      <c r="F8" s="6"/>
      <c r="G8" s="11"/>
      <c r="H8" s="15"/>
    </row>
    <row r="9" spans="1:8" ht="17.25" customHeight="1" x14ac:dyDescent="0.25">
      <c r="A9" s="18"/>
      <c r="B9" s="5" t="s">
        <v>299</v>
      </c>
      <c r="C9" s="5"/>
      <c r="D9" s="5"/>
      <c r="E9" s="5"/>
      <c r="F9" s="5"/>
      <c r="G9" s="11"/>
      <c r="H9" s="15"/>
    </row>
    <row r="10" spans="1:8" ht="9.75" customHeight="1" x14ac:dyDescent="0.25">
      <c r="A10" s="20"/>
      <c r="B10" s="12"/>
      <c r="C10" s="12"/>
      <c r="D10" s="12"/>
      <c r="E10" s="12"/>
      <c r="F10" s="12"/>
      <c r="G10" s="12"/>
      <c r="H10" s="17"/>
    </row>
    <row r="11" spans="1:8" ht="11.1" customHeight="1" x14ac:dyDescent="0.25">
      <c r="A11" s="43" t="s">
        <v>0</v>
      </c>
      <c r="B11" s="45" t="s">
        <v>1</v>
      </c>
      <c r="C11" s="45" t="s">
        <v>2</v>
      </c>
      <c r="D11" s="45" t="s">
        <v>3</v>
      </c>
      <c r="E11" s="47" t="s">
        <v>4</v>
      </c>
      <c r="F11" s="48"/>
      <c r="G11" s="49"/>
      <c r="H11" s="45" t="s">
        <v>5</v>
      </c>
    </row>
    <row r="12" spans="1:8" s="13" customFormat="1" ht="21.95" customHeight="1" x14ac:dyDescent="0.25">
      <c r="A12" s="44"/>
      <c r="B12" s="46"/>
      <c r="C12" s="46"/>
      <c r="D12" s="46"/>
      <c r="E12" s="4" t="s">
        <v>26</v>
      </c>
      <c r="F12" s="4" t="s">
        <v>27</v>
      </c>
      <c r="G12" s="2" t="s">
        <v>6</v>
      </c>
      <c r="H12" s="46"/>
    </row>
    <row r="13" spans="1:8" ht="12" customHeight="1" x14ac:dyDescent="0.25">
      <c r="A13" s="9">
        <v>1</v>
      </c>
      <c r="B13" s="38" t="s">
        <v>249</v>
      </c>
      <c r="C13" s="7"/>
      <c r="D13" s="8"/>
      <c r="E13" s="8"/>
      <c r="F13" s="8"/>
      <c r="G13" s="8"/>
      <c r="H13" s="9"/>
    </row>
    <row r="14" spans="1:8" ht="36" customHeight="1" x14ac:dyDescent="0.25">
      <c r="A14" s="9" t="s">
        <v>154</v>
      </c>
      <c r="B14" s="9" t="s">
        <v>312</v>
      </c>
      <c r="C14" s="7" t="s">
        <v>2</v>
      </c>
      <c r="D14" s="8">
        <v>1</v>
      </c>
      <c r="E14" s="8">
        <v>2226.94</v>
      </c>
      <c r="F14" s="8">
        <f t="shared" ref="F14:F16" si="0">E14*1.2</f>
        <v>2672.328</v>
      </c>
      <c r="G14" s="22">
        <f t="shared" ref="G14" si="1">D14*F14</f>
        <v>2672.328</v>
      </c>
      <c r="H14" s="9" t="s">
        <v>313</v>
      </c>
    </row>
    <row r="15" spans="1:8" ht="48" customHeight="1" x14ac:dyDescent="0.25">
      <c r="A15" s="9" t="s">
        <v>155</v>
      </c>
      <c r="B15" s="9" t="s">
        <v>314</v>
      </c>
      <c r="C15" s="7" t="s">
        <v>2</v>
      </c>
      <c r="D15" s="8">
        <v>2</v>
      </c>
      <c r="E15" s="8">
        <v>973.95</v>
      </c>
      <c r="F15" s="8">
        <f t="shared" si="0"/>
        <v>1168.74</v>
      </c>
      <c r="G15" s="22">
        <f>D15*F15</f>
        <v>2337.48</v>
      </c>
      <c r="H15" s="9" t="s">
        <v>291</v>
      </c>
    </row>
    <row r="16" spans="1:8" ht="12" customHeight="1" x14ac:dyDescent="0.25">
      <c r="A16" s="9" t="s">
        <v>232</v>
      </c>
      <c r="B16" s="9" t="s">
        <v>315</v>
      </c>
      <c r="C16" s="7" t="s">
        <v>2</v>
      </c>
      <c r="D16" s="8">
        <v>4</v>
      </c>
      <c r="E16" s="8">
        <v>93.87</v>
      </c>
      <c r="F16" s="8">
        <f t="shared" si="0"/>
        <v>112.64400000000001</v>
      </c>
      <c r="G16" s="22">
        <f t="shared" ref="G16" si="2">D16*F16</f>
        <v>450.57600000000002</v>
      </c>
      <c r="H16" s="9" t="s">
        <v>316</v>
      </c>
    </row>
    <row r="17" spans="1:8" ht="12" customHeight="1" x14ac:dyDescent="0.25">
      <c r="A17" s="9" t="s">
        <v>300</v>
      </c>
      <c r="B17" s="9" t="s">
        <v>317</v>
      </c>
      <c r="C17" s="7" t="s">
        <v>2</v>
      </c>
      <c r="D17" s="8">
        <v>1</v>
      </c>
      <c r="E17" s="8">
        <v>191.2</v>
      </c>
      <c r="F17" s="8">
        <f t="shared" ref="F17:F20" si="3">E17*1.2</f>
        <v>229.43999999999997</v>
      </c>
      <c r="G17" s="22">
        <f t="shared" ref="G17:G20" si="4">D17*F17</f>
        <v>229.43999999999997</v>
      </c>
      <c r="H17" s="9" t="s">
        <v>318</v>
      </c>
    </row>
    <row r="18" spans="1:8" ht="24" customHeight="1" x14ac:dyDescent="0.25">
      <c r="A18" s="9" t="s">
        <v>301</v>
      </c>
      <c r="B18" s="9" t="s">
        <v>310</v>
      </c>
      <c r="C18" s="7" t="s">
        <v>2</v>
      </c>
      <c r="D18" s="8">
        <v>5</v>
      </c>
      <c r="E18" s="8">
        <v>685.99</v>
      </c>
      <c r="F18" s="8">
        <f t="shared" si="3"/>
        <v>823.18799999999999</v>
      </c>
      <c r="G18" s="22">
        <f t="shared" si="4"/>
        <v>4115.9399999999996</v>
      </c>
      <c r="H18" s="9" t="s">
        <v>311</v>
      </c>
    </row>
    <row r="19" spans="1:8" ht="12" customHeight="1" x14ac:dyDescent="0.25">
      <c r="A19" s="9" t="s">
        <v>302</v>
      </c>
      <c r="B19" s="9" t="s">
        <v>319</v>
      </c>
      <c r="C19" s="7" t="s">
        <v>2</v>
      </c>
      <c r="D19" s="8">
        <v>4</v>
      </c>
      <c r="E19" s="8">
        <v>350.28</v>
      </c>
      <c r="F19" s="8">
        <f t="shared" si="3"/>
        <v>420.33599999999996</v>
      </c>
      <c r="G19" s="22">
        <f t="shared" si="4"/>
        <v>1681.3439999999998</v>
      </c>
      <c r="H19" s="9" t="s">
        <v>320</v>
      </c>
    </row>
    <row r="20" spans="1:8" ht="11.25" customHeight="1" x14ac:dyDescent="0.25">
      <c r="A20" s="9" t="s">
        <v>303</v>
      </c>
      <c r="B20" s="9" t="s">
        <v>321</v>
      </c>
      <c r="C20" s="7" t="s">
        <v>2</v>
      </c>
      <c r="D20" s="8">
        <v>1</v>
      </c>
      <c r="E20" s="8">
        <v>1188</v>
      </c>
      <c r="F20" s="8">
        <f t="shared" si="3"/>
        <v>1425.6</v>
      </c>
      <c r="G20" s="22">
        <f t="shared" si="4"/>
        <v>1425.6</v>
      </c>
      <c r="H20" s="9" t="s">
        <v>54</v>
      </c>
    </row>
    <row r="21" spans="1:8" ht="12.75" customHeight="1" x14ac:dyDescent="0.25">
      <c r="A21" s="9" t="s">
        <v>304</v>
      </c>
      <c r="B21" s="9" t="s">
        <v>322</v>
      </c>
      <c r="C21" s="7" t="s">
        <v>2</v>
      </c>
      <c r="D21" s="8">
        <v>2</v>
      </c>
      <c r="E21" s="8">
        <v>550</v>
      </c>
      <c r="F21" s="8">
        <f t="shared" ref="F21:F25" si="5">E21*1.2</f>
        <v>660</v>
      </c>
      <c r="G21" s="22">
        <f t="shared" ref="G21:G25" si="6">D21*F21</f>
        <v>1320</v>
      </c>
      <c r="H21" s="9" t="s">
        <v>54</v>
      </c>
    </row>
    <row r="22" spans="1:8" ht="12" customHeight="1" x14ac:dyDescent="0.25">
      <c r="A22" s="9" t="s">
        <v>305</v>
      </c>
      <c r="B22" s="34" t="s">
        <v>111</v>
      </c>
      <c r="C22" s="7" t="s">
        <v>32</v>
      </c>
      <c r="D22" s="8">
        <v>6</v>
      </c>
      <c r="E22" s="8">
        <v>94.99</v>
      </c>
      <c r="F22" s="8">
        <f t="shared" si="5"/>
        <v>113.98799999999999</v>
      </c>
      <c r="G22" s="22">
        <f t="shared" si="6"/>
        <v>683.92799999999988</v>
      </c>
      <c r="H22" s="9" t="s">
        <v>323</v>
      </c>
    </row>
    <row r="23" spans="1:8" ht="12" customHeight="1" x14ac:dyDescent="0.25">
      <c r="A23" s="9" t="s">
        <v>306</v>
      </c>
      <c r="B23" s="9" t="s">
        <v>379</v>
      </c>
      <c r="C23" s="7" t="s">
        <v>2</v>
      </c>
      <c r="D23" s="8">
        <v>1</v>
      </c>
      <c r="E23" s="8">
        <v>18.07</v>
      </c>
      <c r="F23" s="8">
        <f t="shared" si="5"/>
        <v>21.684000000000001</v>
      </c>
      <c r="G23" s="22">
        <f t="shared" si="6"/>
        <v>21.684000000000001</v>
      </c>
      <c r="H23" s="9" t="s">
        <v>380</v>
      </c>
    </row>
    <row r="24" spans="1:8" ht="11.25" customHeight="1" x14ac:dyDescent="0.25">
      <c r="A24" s="9" t="s">
        <v>307</v>
      </c>
      <c r="B24" s="34" t="s">
        <v>381</v>
      </c>
      <c r="C24" s="7" t="s">
        <v>32</v>
      </c>
      <c r="D24" s="8">
        <v>6</v>
      </c>
      <c r="E24" s="8">
        <v>13.25</v>
      </c>
      <c r="F24" s="8">
        <f t="shared" si="5"/>
        <v>15.899999999999999</v>
      </c>
      <c r="G24" s="22">
        <f t="shared" si="6"/>
        <v>95.399999999999991</v>
      </c>
      <c r="H24" s="9" t="s">
        <v>35</v>
      </c>
    </row>
    <row r="25" spans="1:8" ht="12" customHeight="1" x14ac:dyDescent="0.25">
      <c r="A25" s="9" t="s">
        <v>308</v>
      </c>
      <c r="B25" s="9" t="s">
        <v>382</v>
      </c>
      <c r="C25" s="7" t="s">
        <v>2</v>
      </c>
      <c r="D25" s="8">
        <v>2</v>
      </c>
      <c r="E25" s="8">
        <v>58.4</v>
      </c>
      <c r="F25" s="8">
        <f t="shared" si="5"/>
        <v>70.08</v>
      </c>
      <c r="G25" s="22">
        <f t="shared" si="6"/>
        <v>140.16</v>
      </c>
      <c r="H25" s="9" t="s">
        <v>35</v>
      </c>
    </row>
    <row r="26" spans="1:8" ht="12" customHeight="1" x14ac:dyDescent="0.25">
      <c r="A26" s="9" t="s">
        <v>309</v>
      </c>
      <c r="B26" s="9"/>
      <c r="C26" s="7"/>
      <c r="D26" s="8"/>
      <c r="E26" s="8"/>
      <c r="F26" s="8"/>
      <c r="G26" s="22"/>
      <c r="H26" s="9"/>
    </row>
    <row r="27" spans="1:8" ht="12" customHeight="1" x14ac:dyDescent="0.25">
      <c r="A27" s="50" t="s">
        <v>46</v>
      </c>
      <c r="B27" s="51"/>
      <c r="C27" s="23"/>
      <c r="D27" s="24"/>
      <c r="E27" s="24"/>
      <c r="F27" s="24"/>
      <c r="G27" s="25">
        <f>SUM(G14:G26)</f>
        <v>15173.879999999997</v>
      </c>
      <c r="H27" s="26"/>
    </row>
    <row r="28" spans="1:8" ht="12" customHeight="1" x14ac:dyDescent="0.25">
      <c r="A28" s="9">
        <v>2</v>
      </c>
      <c r="B28" s="31" t="s">
        <v>262</v>
      </c>
      <c r="C28" s="7"/>
      <c r="D28" s="8"/>
      <c r="E28" s="8"/>
      <c r="F28" s="8"/>
      <c r="G28" s="22"/>
      <c r="H28" s="9"/>
    </row>
    <row r="29" spans="1:8" ht="12" customHeight="1" x14ac:dyDescent="0.25">
      <c r="A29" s="9" t="s">
        <v>156</v>
      </c>
      <c r="B29" s="9" t="s">
        <v>188</v>
      </c>
      <c r="C29" s="7" t="s">
        <v>2</v>
      </c>
      <c r="D29" s="8">
        <v>53</v>
      </c>
      <c r="E29" s="8">
        <v>71.94</v>
      </c>
      <c r="F29" s="8">
        <f t="shared" ref="F29:F45" si="7">E29*1.2</f>
        <v>86.327999999999989</v>
      </c>
      <c r="G29" s="22">
        <f t="shared" ref="G29:G45" si="8">D29*F29</f>
        <v>4575.3839999999991</v>
      </c>
      <c r="H29" s="9" t="s">
        <v>54</v>
      </c>
    </row>
    <row r="30" spans="1:8" ht="12" customHeight="1" x14ac:dyDescent="0.25">
      <c r="A30" s="9" t="s">
        <v>157</v>
      </c>
      <c r="B30" s="9" t="s">
        <v>189</v>
      </c>
      <c r="C30" s="7" t="s">
        <v>2</v>
      </c>
      <c r="D30" s="8">
        <v>4</v>
      </c>
      <c r="E30" s="8">
        <v>71.94</v>
      </c>
      <c r="F30" s="8">
        <f t="shared" si="7"/>
        <v>86.327999999999989</v>
      </c>
      <c r="G30" s="22">
        <f t="shared" si="8"/>
        <v>345.31199999999995</v>
      </c>
      <c r="H30" s="9" t="s">
        <v>54</v>
      </c>
    </row>
    <row r="31" spans="1:8" ht="12" customHeight="1" x14ac:dyDescent="0.25">
      <c r="A31" s="9" t="s">
        <v>158</v>
      </c>
      <c r="B31" s="9" t="s">
        <v>190</v>
      </c>
      <c r="C31" s="7" t="s">
        <v>2</v>
      </c>
      <c r="D31" s="8">
        <v>2</v>
      </c>
      <c r="E31" s="8">
        <v>31.8</v>
      </c>
      <c r="F31" s="8">
        <f t="shared" si="7"/>
        <v>38.159999999999997</v>
      </c>
      <c r="G31" s="22">
        <f t="shared" si="8"/>
        <v>76.319999999999993</v>
      </c>
      <c r="H31" s="9" t="s">
        <v>54</v>
      </c>
    </row>
    <row r="32" spans="1:8" ht="12" customHeight="1" x14ac:dyDescent="0.25">
      <c r="A32" s="9" t="s">
        <v>159</v>
      </c>
      <c r="B32" s="9" t="s">
        <v>208</v>
      </c>
      <c r="C32" s="7" t="s">
        <v>2</v>
      </c>
      <c r="D32" s="8">
        <v>2</v>
      </c>
      <c r="E32" s="8">
        <v>31.8</v>
      </c>
      <c r="F32" s="8">
        <f t="shared" ref="F32" si="9">E32*1.2</f>
        <v>38.159999999999997</v>
      </c>
      <c r="G32" s="22">
        <f t="shared" ref="G32" si="10">D32*F32</f>
        <v>76.319999999999993</v>
      </c>
      <c r="H32" s="9" t="s">
        <v>54</v>
      </c>
    </row>
    <row r="33" spans="1:8" ht="12" customHeight="1" x14ac:dyDescent="0.25">
      <c r="A33" s="9" t="s">
        <v>160</v>
      </c>
      <c r="B33" s="9" t="s">
        <v>191</v>
      </c>
      <c r="C33" s="7" t="s">
        <v>2</v>
      </c>
      <c r="D33" s="8">
        <v>4</v>
      </c>
      <c r="E33" s="8">
        <v>45.25</v>
      </c>
      <c r="F33" s="8">
        <f t="shared" si="7"/>
        <v>54.3</v>
      </c>
      <c r="G33" s="22">
        <f t="shared" si="8"/>
        <v>217.2</v>
      </c>
      <c r="H33" s="9" t="s">
        <v>54</v>
      </c>
    </row>
    <row r="34" spans="1:8" ht="12" customHeight="1" x14ac:dyDescent="0.25">
      <c r="A34" s="9" t="s">
        <v>161</v>
      </c>
      <c r="B34" s="9" t="s">
        <v>250</v>
      </c>
      <c r="C34" s="7" t="s">
        <v>2</v>
      </c>
      <c r="D34" s="8">
        <v>4</v>
      </c>
      <c r="E34" s="8">
        <v>4.99</v>
      </c>
      <c r="F34" s="8">
        <f t="shared" si="7"/>
        <v>5.9880000000000004</v>
      </c>
      <c r="G34" s="22">
        <f t="shared" si="8"/>
        <v>23.952000000000002</v>
      </c>
      <c r="H34" s="9" t="s">
        <v>54</v>
      </c>
    </row>
    <row r="35" spans="1:8" ht="12" customHeight="1" x14ac:dyDescent="0.25">
      <c r="A35" s="9" t="s">
        <v>162</v>
      </c>
      <c r="B35" s="9" t="s">
        <v>251</v>
      </c>
      <c r="C35" s="7" t="s">
        <v>2</v>
      </c>
      <c r="D35" s="8">
        <v>4</v>
      </c>
      <c r="E35" s="8">
        <v>4.99</v>
      </c>
      <c r="F35" s="8">
        <f t="shared" ref="F35:F37" si="11">E35*1.2</f>
        <v>5.9880000000000004</v>
      </c>
      <c r="G35" s="22">
        <f t="shared" ref="G35:G37" si="12">D35*F35</f>
        <v>23.952000000000002</v>
      </c>
      <c r="H35" s="9" t="s">
        <v>54</v>
      </c>
    </row>
    <row r="36" spans="1:8" ht="12" customHeight="1" x14ac:dyDescent="0.25">
      <c r="A36" s="9" t="s">
        <v>61</v>
      </c>
      <c r="B36" s="9" t="s">
        <v>142</v>
      </c>
      <c r="C36" s="7" t="s">
        <v>2</v>
      </c>
      <c r="D36" s="8">
        <v>15</v>
      </c>
      <c r="E36" s="8">
        <v>2.82</v>
      </c>
      <c r="F36" s="8">
        <f t="shared" si="11"/>
        <v>3.3839999999999999</v>
      </c>
      <c r="G36" s="22">
        <f t="shared" si="12"/>
        <v>50.76</v>
      </c>
      <c r="H36" s="9" t="s">
        <v>54</v>
      </c>
    </row>
    <row r="37" spans="1:8" ht="12" customHeight="1" x14ac:dyDescent="0.25">
      <c r="A37" s="9" t="s">
        <v>62</v>
      </c>
      <c r="B37" s="9" t="s">
        <v>64</v>
      </c>
      <c r="C37" s="7" t="s">
        <v>2</v>
      </c>
      <c r="D37" s="8">
        <v>25</v>
      </c>
      <c r="E37" s="8">
        <v>2.82</v>
      </c>
      <c r="F37" s="8">
        <f t="shared" si="11"/>
        <v>3.3839999999999999</v>
      </c>
      <c r="G37" s="22">
        <f t="shared" si="12"/>
        <v>84.6</v>
      </c>
      <c r="H37" s="9" t="s">
        <v>54</v>
      </c>
    </row>
    <row r="38" spans="1:8" ht="12" customHeight="1" x14ac:dyDescent="0.25">
      <c r="A38" s="9" t="s">
        <v>63</v>
      </c>
      <c r="B38" s="9" t="s">
        <v>252</v>
      </c>
      <c r="C38" s="7" t="s">
        <v>2</v>
      </c>
      <c r="D38" s="8">
        <v>2</v>
      </c>
      <c r="E38" s="8">
        <v>13.25</v>
      </c>
      <c r="F38" s="8">
        <f t="shared" si="7"/>
        <v>15.899999999999999</v>
      </c>
      <c r="G38" s="22">
        <f t="shared" si="8"/>
        <v>31.799999999999997</v>
      </c>
      <c r="H38" s="9" t="s">
        <v>54</v>
      </c>
    </row>
    <row r="39" spans="1:8" ht="12" customHeight="1" x14ac:dyDescent="0.25">
      <c r="A39" s="9" t="s">
        <v>205</v>
      </c>
      <c r="B39" s="9" t="s">
        <v>192</v>
      </c>
      <c r="C39" s="7" t="s">
        <v>2</v>
      </c>
      <c r="D39" s="8">
        <v>40</v>
      </c>
      <c r="E39" s="8">
        <v>6</v>
      </c>
      <c r="F39" s="8">
        <f t="shared" si="7"/>
        <v>7.1999999999999993</v>
      </c>
      <c r="G39" s="22">
        <f t="shared" si="8"/>
        <v>288</v>
      </c>
      <c r="H39" s="9" t="s">
        <v>54</v>
      </c>
    </row>
    <row r="40" spans="1:8" ht="12" customHeight="1" x14ac:dyDescent="0.25">
      <c r="A40" s="9" t="s">
        <v>206</v>
      </c>
      <c r="B40" s="9" t="s">
        <v>254</v>
      </c>
      <c r="C40" s="7" t="s">
        <v>2</v>
      </c>
      <c r="D40" s="8">
        <v>5</v>
      </c>
      <c r="E40" s="8">
        <v>21.19</v>
      </c>
      <c r="F40" s="8">
        <f t="shared" si="7"/>
        <v>25.428000000000001</v>
      </c>
      <c r="G40" s="22">
        <f t="shared" si="8"/>
        <v>127.14</v>
      </c>
      <c r="H40" s="9" t="s">
        <v>54</v>
      </c>
    </row>
    <row r="41" spans="1:8" ht="12" customHeight="1" x14ac:dyDescent="0.25">
      <c r="A41" s="9" t="s">
        <v>209</v>
      </c>
      <c r="B41" s="9" t="s">
        <v>255</v>
      </c>
      <c r="C41" s="7" t="s">
        <v>2</v>
      </c>
      <c r="D41" s="8">
        <v>5</v>
      </c>
      <c r="E41" s="8">
        <v>21.19</v>
      </c>
      <c r="F41" s="8">
        <f t="shared" si="7"/>
        <v>25.428000000000001</v>
      </c>
      <c r="G41" s="22">
        <f t="shared" si="8"/>
        <v>127.14</v>
      </c>
      <c r="H41" s="9" t="s">
        <v>54</v>
      </c>
    </row>
    <row r="42" spans="1:8" ht="12" customHeight="1" x14ac:dyDescent="0.25">
      <c r="A42" s="9" t="s">
        <v>256</v>
      </c>
      <c r="B42" s="9" t="s">
        <v>324</v>
      </c>
      <c r="C42" s="7" t="s">
        <v>2</v>
      </c>
      <c r="D42" s="8">
        <v>33</v>
      </c>
      <c r="E42" s="8">
        <v>9</v>
      </c>
      <c r="F42" s="8">
        <f t="shared" si="7"/>
        <v>10.799999999999999</v>
      </c>
      <c r="G42" s="22">
        <f t="shared" si="8"/>
        <v>356.4</v>
      </c>
      <c r="H42" s="9" t="s">
        <v>54</v>
      </c>
    </row>
    <row r="43" spans="1:8" ht="12" customHeight="1" x14ac:dyDescent="0.25">
      <c r="A43" s="9" t="s">
        <v>257</v>
      </c>
      <c r="B43" s="9" t="s">
        <v>325</v>
      </c>
      <c r="C43" s="7" t="s">
        <v>2</v>
      </c>
      <c r="D43" s="8">
        <v>18</v>
      </c>
      <c r="E43" s="8">
        <v>3.84</v>
      </c>
      <c r="F43" s="8">
        <f t="shared" ref="F43" si="13">E43*1.2</f>
        <v>4.6079999999999997</v>
      </c>
      <c r="G43" s="22">
        <f t="shared" ref="G43" si="14">D43*F43</f>
        <v>82.943999999999988</v>
      </c>
      <c r="H43" s="9" t="s">
        <v>54</v>
      </c>
    </row>
    <row r="44" spans="1:8" ht="12" customHeight="1" x14ac:dyDescent="0.25">
      <c r="A44" s="9" t="s">
        <v>258</v>
      </c>
      <c r="B44" s="9" t="s">
        <v>207</v>
      </c>
      <c r="C44" s="7" t="s">
        <v>2</v>
      </c>
      <c r="D44" s="8">
        <v>4</v>
      </c>
      <c r="E44" s="8">
        <v>7.44</v>
      </c>
      <c r="F44" s="8">
        <f t="shared" ref="F44" si="15">E44*1.2</f>
        <v>8.9280000000000008</v>
      </c>
      <c r="G44" s="22">
        <f t="shared" ref="G44" si="16">D44*F44</f>
        <v>35.712000000000003</v>
      </c>
      <c r="H44" s="9" t="s">
        <v>54</v>
      </c>
    </row>
    <row r="45" spans="1:8" ht="12" customHeight="1" x14ac:dyDescent="0.25">
      <c r="A45" s="9" t="s">
        <v>259</v>
      </c>
      <c r="B45" s="9" t="s">
        <v>193</v>
      </c>
      <c r="C45" s="7" t="s">
        <v>2</v>
      </c>
      <c r="D45" s="8">
        <v>4</v>
      </c>
      <c r="E45" s="8">
        <v>52.25</v>
      </c>
      <c r="F45" s="8">
        <f t="shared" si="7"/>
        <v>62.699999999999996</v>
      </c>
      <c r="G45" s="22">
        <f t="shared" si="8"/>
        <v>250.79999999999998</v>
      </c>
      <c r="H45" s="9" t="s">
        <v>54</v>
      </c>
    </row>
    <row r="46" spans="1:8" ht="12" customHeight="1" x14ac:dyDescent="0.25">
      <c r="A46" s="9" t="s">
        <v>260</v>
      </c>
      <c r="B46" s="9" t="s">
        <v>253</v>
      </c>
      <c r="C46" s="7" t="s">
        <v>2</v>
      </c>
      <c r="D46" s="8">
        <v>110</v>
      </c>
      <c r="E46" s="8">
        <v>2</v>
      </c>
      <c r="F46" s="8">
        <f t="shared" ref="F46" si="17">E46*1.2</f>
        <v>2.4</v>
      </c>
      <c r="G46" s="22">
        <f t="shared" ref="G46" si="18">D46*F46</f>
        <v>264</v>
      </c>
      <c r="H46" s="9" t="s">
        <v>54</v>
      </c>
    </row>
    <row r="47" spans="1:8" ht="12" customHeight="1" x14ac:dyDescent="0.25">
      <c r="A47" s="9" t="s">
        <v>261</v>
      </c>
      <c r="B47" s="9"/>
      <c r="C47" s="7"/>
      <c r="D47" s="8"/>
      <c r="E47" s="8"/>
      <c r="F47" s="8"/>
      <c r="G47" s="8"/>
      <c r="H47" s="9"/>
    </row>
    <row r="48" spans="1:8" ht="10.5" customHeight="1" x14ac:dyDescent="0.25">
      <c r="A48" s="40" t="s">
        <v>46</v>
      </c>
      <c r="B48" s="40"/>
      <c r="C48" s="27"/>
      <c r="D48" s="28"/>
      <c r="E48" s="28"/>
      <c r="F48" s="28"/>
      <c r="G48" s="25">
        <f>SUM(G29:G47)</f>
        <v>7037.7360000000008</v>
      </c>
      <c r="H48" s="30"/>
    </row>
    <row r="49" spans="1:8" ht="12" customHeight="1" x14ac:dyDescent="0.25">
      <c r="A49" s="9">
        <v>3</v>
      </c>
      <c r="B49" s="31" t="s">
        <v>263</v>
      </c>
      <c r="C49" s="7"/>
      <c r="D49" s="8"/>
      <c r="E49" s="8"/>
      <c r="F49" s="8"/>
      <c r="G49" s="22"/>
      <c r="H49" s="9"/>
    </row>
    <row r="50" spans="1:8" ht="12" customHeight="1" x14ac:dyDescent="0.25">
      <c r="A50" s="9" t="s">
        <v>8</v>
      </c>
      <c r="B50" s="9" t="s">
        <v>143</v>
      </c>
      <c r="C50" s="7" t="s">
        <v>2</v>
      </c>
      <c r="D50" s="8">
        <v>11</v>
      </c>
      <c r="E50" s="8">
        <v>107.94</v>
      </c>
      <c r="F50" s="8">
        <f t="shared" ref="F50:F51" si="19">E50*1.2</f>
        <v>129.52799999999999</v>
      </c>
      <c r="G50" s="22">
        <f t="shared" ref="G50:G51" si="20">D50*F50</f>
        <v>1424.808</v>
      </c>
      <c r="H50" s="9" t="s">
        <v>54</v>
      </c>
    </row>
    <row r="51" spans="1:8" ht="12" customHeight="1" x14ac:dyDescent="0.25">
      <c r="A51" s="9" t="s">
        <v>9</v>
      </c>
      <c r="B51" s="9" t="s">
        <v>146</v>
      </c>
      <c r="C51" s="7" t="s">
        <v>2</v>
      </c>
      <c r="D51" s="8">
        <v>6</v>
      </c>
      <c r="E51" s="8">
        <v>8.34</v>
      </c>
      <c r="F51" s="8">
        <f t="shared" si="19"/>
        <v>10.007999999999999</v>
      </c>
      <c r="G51" s="22">
        <f t="shared" si="20"/>
        <v>60.047999999999995</v>
      </c>
      <c r="H51" s="9" t="s">
        <v>54</v>
      </c>
    </row>
    <row r="52" spans="1:8" ht="12" customHeight="1" x14ac:dyDescent="0.25">
      <c r="A52" s="9" t="s">
        <v>28</v>
      </c>
      <c r="B52" s="9" t="s">
        <v>145</v>
      </c>
      <c r="C52" s="7" t="s">
        <v>2</v>
      </c>
      <c r="D52" s="8">
        <v>2</v>
      </c>
      <c r="E52" s="8">
        <v>6.66</v>
      </c>
      <c r="F52" s="8">
        <f>E52*1.2</f>
        <v>7.992</v>
      </c>
      <c r="G52" s="22">
        <f>D52*F52</f>
        <v>15.984</v>
      </c>
      <c r="H52" s="9" t="s">
        <v>54</v>
      </c>
    </row>
    <row r="53" spans="1:8" ht="12" customHeight="1" x14ac:dyDescent="0.25">
      <c r="A53" s="9" t="s">
        <v>29</v>
      </c>
      <c r="B53" s="9" t="s">
        <v>144</v>
      </c>
      <c r="C53" s="7" t="s">
        <v>2</v>
      </c>
      <c r="D53" s="8">
        <v>15</v>
      </c>
      <c r="E53" s="8">
        <v>3.36</v>
      </c>
      <c r="F53" s="8">
        <f>E53*1.2</f>
        <v>4.032</v>
      </c>
      <c r="G53" s="22">
        <f>D53*F53</f>
        <v>60.480000000000004</v>
      </c>
      <c r="H53" s="9" t="s">
        <v>54</v>
      </c>
    </row>
    <row r="54" spans="1:8" ht="12" customHeight="1" x14ac:dyDescent="0.25">
      <c r="A54" s="9" t="s">
        <v>30</v>
      </c>
      <c r="B54" s="9" t="s">
        <v>65</v>
      </c>
      <c r="C54" s="7" t="s">
        <v>2</v>
      </c>
      <c r="D54" s="8">
        <v>7</v>
      </c>
      <c r="E54" s="8">
        <v>8.1</v>
      </c>
      <c r="F54" s="8">
        <f t="shared" ref="F54" si="21">E54*1.2</f>
        <v>9.7199999999999989</v>
      </c>
      <c r="G54" s="22">
        <f t="shared" ref="G54:G55" si="22">D54*F54</f>
        <v>68.039999999999992</v>
      </c>
      <c r="H54" s="9" t="s">
        <v>54</v>
      </c>
    </row>
    <row r="55" spans="1:8" ht="12" customHeight="1" x14ac:dyDescent="0.25">
      <c r="A55" s="9" t="s">
        <v>31</v>
      </c>
      <c r="B55" s="9" t="s">
        <v>66</v>
      </c>
      <c r="C55" s="7" t="s">
        <v>2</v>
      </c>
      <c r="D55" s="8">
        <v>15</v>
      </c>
      <c r="E55" s="8">
        <v>3.54</v>
      </c>
      <c r="F55" s="8">
        <f>E55*1.2</f>
        <v>4.2480000000000002</v>
      </c>
      <c r="G55" s="22">
        <f t="shared" si="22"/>
        <v>63.720000000000006</v>
      </c>
      <c r="H55" s="9" t="s">
        <v>54</v>
      </c>
    </row>
    <row r="56" spans="1:8" ht="12" customHeight="1" x14ac:dyDescent="0.25">
      <c r="A56" s="9" t="s">
        <v>56</v>
      </c>
      <c r="B56" s="9" t="s">
        <v>67</v>
      </c>
      <c r="C56" s="7" t="s">
        <v>2</v>
      </c>
      <c r="D56" s="8">
        <v>20</v>
      </c>
      <c r="E56" s="8">
        <v>3.78</v>
      </c>
      <c r="F56" s="8">
        <f t="shared" ref="F56:F57" si="23">E56*1.2</f>
        <v>4.5359999999999996</v>
      </c>
      <c r="G56" s="22">
        <f>D56*F56</f>
        <v>90.72</v>
      </c>
      <c r="H56" s="9" t="s">
        <v>54</v>
      </c>
    </row>
    <row r="57" spans="1:8" ht="12" customHeight="1" x14ac:dyDescent="0.25">
      <c r="A57" s="9" t="s">
        <v>57</v>
      </c>
      <c r="B57" s="9" t="s">
        <v>147</v>
      </c>
      <c r="C57" s="7" t="s">
        <v>2</v>
      </c>
      <c r="D57" s="8">
        <v>15</v>
      </c>
      <c r="E57" s="8">
        <v>3.12</v>
      </c>
      <c r="F57" s="8">
        <f t="shared" si="23"/>
        <v>3.7439999999999998</v>
      </c>
      <c r="G57" s="22">
        <f>D57*F57</f>
        <v>56.16</v>
      </c>
      <c r="H57" s="9" t="s">
        <v>54</v>
      </c>
    </row>
    <row r="58" spans="1:8" ht="12" customHeight="1" x14ac:dyDescent="0.25">
      <c r="A58" s="9" t="s">
        <v>58</v>
      </c>
      <c r="B58" s="9"/>
      <c r="C58" s="7"/>
      <c r="D58" s="8"/>
      <c r="E58" s="8"/>
      <c r="F58" s="8"/>
      <c r="G58" s="22"/>
      <c r="H58" s="9"/>
    </row>
    <row r="59" spans="1:8" ht="11.1" customHeight="1" x14ac:dyDescent="0.25">
      <c r="A59" s="40" t="s">
        <v>46</v>
      </c>
      <c r="B59" s="40"/>
      <c r="C59" s="27"/>
      <c r="D59" s="28"/>
      <c r="E59" s="28"/>
      <c r="F59" s="28"/>
      <c r="G59" s="29">
        <f>SUM(G50:G58)</f>
        <v>1839.96</v>
      </c>
      <c r="H59" s="30"/>
    </row>
    <row r="60" spans="1:8" ht="12" customHeight="1" x14ac:dyDescent="0.25">
      <c r="A60" s="9">
        <v>4</v>
      </c>
      <c r="B60" s="31" t="s">
        <v>264</v>
      </c>
      <c r="C60" s="7"/>
      <c r="D60" s="8"/>
      <c r="E60" s="8"/>
      <c r="F60" s="8"/>
      <c r="G60" s="8"/>
      <c r="H60" s="9"/>
    </row>
    <row r="61" spans="1:8" ht="12" customHeight="1" x14ac:dyDescent="0.25">
      <c r="A61" s="9" t="s">
        <v>25</v>
      </c>
      <c r="B61" s="9" t="s">
        <v>150</v>
      </c>
      <c r="C61" s="7" t="s">
        <v>149</v>
      </c>
      <c r="D61" s="8">
        <v>15</v>
      </c>
      <c r="E61" s="8">
        <v>20.88</v>
      </c>
      <c r="F61" s="8">
        <f>E61*1.2</f>
        <v>25.055999999999997</v>
      </c>
      <c r="G61" s="22">
        <f>D61*F61</f>
        <v>375.84</v>
      </c>
      <c r="H61" s="9" t="s">
        <v>167</v>
      </c>
    </row>
    <row r="62" spans="1:8" ht="12" customHeight="1" x14ac:dyDescent="0.25">
      <c r="A62" s="9" t="s">
        <v>20</v>
      </c>
      <c r="B62" s="9" t="s">
        <v>151</v>
      </c>
      <c r="C62" s="7" t="s">
        <v>149</v>
      </c>
      <c r="D62" s="8">
        <v>40</v>
      </c>
      <c r="E62" s="8">
        <v>14.38</v>
      </c>
      <c r="F62" s="8">
        <f>E62*1.2</f>
        <v>17.256</v>
      </c>
      <c r="G62" s="22">
        <f>D62*F62</f>
        <v>690.24</v>
      </c>
      <c r="H62" s="9" t="s">
        <v>166</v>
      </c>
    </row>
    <row r="63" spans="1:8" ht="12" customHeight="1" x14ac:dyDescent="0.25">
      <c r="A63" s="9" t="s">
        <v>45</v>
      </c>
      <c r="B63" s="9" t="s">
        <v>78</v>
      </c>
      <c r="C63" s="7" t="s">
        <v>2</v>
      </c>
      <c r="D63" s="8">
        <v>40</v>
      </c>
      <c r="E63" s="8">
        <v>0.9</v>
      </c>
      <c r="F63" s="8">
        <f t="shared" ref="F63:F67" si="24">E63*1.2</f>
        <v>1.08</v>
      </c>
      <c r="G63" s="22">
        <f t="shared" ref="G63:G67" si="25">D63*F63</f>
        <v>43.2</v>
      </c>
      <c r="H63" s="9" t="s">
        <v>54</v>
      </c>
    </row>
    <row r="64" spans="1:8" ht="12" customHeight="1" x14ac:dyDescent="0.25">
      <c r="A64" s="9" t="s">
        <v>68</v>
      </c>
      <c r="B64" s="9" t="s">
        <v>79</v>
      </c>
      <c r="C64" s="7" t="s">
        <v>2</v>
      </c>
      <c r="D64" s="8">
        <v>80</v>
      </c>
      <c r="E64" s="8">
        <v>0.8</v>
      </c>
      <c r="F64" s="8">
        <f t="shared" si="24"/>
        <v>0.96</v>
      </c>
      <c r="G64" s="22">
        <f t="shared" si="25"/>
        <v>76.8</v>
      </c>
      <c r="H64" s="9" t="s">
        <v>54</v>
      </c>
    </row>
    <row r="65" spans="1:8" ht="12" customHeight="1" x14ac:dyDescent="0.25">
      <c r="A65" s="9" t="s">
        <v>69</v>
      </c>
      <c r="B65" s="9" t="s">
        <v>80</v>
      </c>
      <c r="C65" s="7" t="s">
        <v>2</v>
      </c>
      <c r="D65" s="8">
        <v>20</v>
      </c>
      <c r="E65" s="8">
        <v>2.16</v>
      </c>
      <c r="F65" s="8">
        <f t="shared" si="24"/>
        <v>2.5920000000000001</v>
      </c>
      <c r="G65" s="22">
        <f t="shared" si="25"/>
        <v>51.84</v>
      </c>
      <c r="H65" s="9" t="s">
        <v>54</v>
      </c>
    </row>
    <row r="66" spans="1:8" ht="12" customHeight="1" x14ac:dyDescent="0.25">
      <c r="A66" s="9" t="s">
        <v>70</v>
      </c>
      <c r="B66" s="9" t="s">
        <v>81</v>
      </c>
      <c r="C66" s="7" t="s">
        <v>2</v>
      </c>
      <c r="D66" s="8">
        <v>50</v>
      </c>
      <c r="E66" s="8">
        <v>1.5</v>
      </c>
      <c r="F66" s="8">
        <f t="shared" si="24"/>
        <v>1.7999999999999998</v>
      </c>
      <c r="G66" s="22">
        <f t="shared" si="25"/>
        <v>89.999999999999986</v>
      </c>
      <c r="H66" s="9" t="s">
        <v>54</v>
      </c>
    </row>
    <row r="67" spans="1:8" ht="12" customHeight="1" x14ac:dyDescent="0.25">
      <c r="A67" s="9" t="s">
        <v>71</v>
      </c>
      <c r="B67" s="9" t="s">
        <v>82</v>
      </c>
      <c r="C67" s="7" t="s">
        <v>2</v>
      </c>
      <c r="D67" s="8">
        <v>10</v>
      </c>
      <c r="E67" s="8">
        <v>7.5</v>
      </c>
      <c r="F67" s="8">
        <f t="shared" si="24"/>
        <v>9</v>
      </c>
      <c r="G67" s="22">
        <f t="shared" si="25"/>
        <v>90</v>
      </c>
      <c r="H67" s="9" t="s">
        <v>54</v>
      </c>
    </row>
    <row r="68" spans="1:8" ht="12" customHeight="1" x14ac:dyDescent="0.25">
      <c r="A68" s="9" t="s">
        <v>72</v>
      </c>
      <c r="B68" s="9" t="s">
        <v>83</v>
      </c>
      <c r="C68" s="7" t="s">
        <v>2</v>
      </c>
      <c r="D68" s="8">
        <v>20</v>
      </c>
      <c r="E68" s="8">
        <v>6.9</v>
      </c>
      <c r="F68" s="8">
        <f>E68*1.2</f>
        <v>8.2799999999999994</v>
      </c>
      <c r="G68" s="22">
        <f>D68*F68</f>
        <v>165.6</v>
      </c>
      <c r="H68" s="9" t="s">
        <v>54</v>
      </c>
    </row>
    <row r="69" spans="1:8" ht="12" customHeight="1" x14ac:dyDescent="0.25">
      <c r="A69" s="9" t="s">
        <v>73</v>
      </c>
      <c r="B69" s="9" t="s">
        <v>76</v>
      </c>
      <c r="C69" s="7" t="s">
        <v>2</v>
      </c>
      <c r="D69" s="8">
        <v>10</v>
      </c>
      <c r="E69" s="8">
        <v>1.26</v>
      </c>
      <c r="F69" s="8">
        <f>E69*1.2</f>
        <v>1.512</v>
      </c>
      <c r="G69" s="22">
        <f>D69*F69</f>
        <v>15.120000000000001</v>
      </c>
      <c r="H69" s="9" t="s">
        <v>54</v>
      </c>
    </row>
    <row r="70" spans="1:8" ht="12" customHeight="1" x14ac:dyDescent="0.25">
      <c r="A70" s="9" t="s">
        <v>74</v>
      </c>
      <c r="B70" s="9" t="s">
        <v>77</v>
      </c>
      <c r="C70" s="7" t="s">
        <v>2</v>
      </c>
      <c r="D70" s="8">
        <v>30</v>
      </c>
      <c r="E70" s="8">
        <v>0.96</v>
      </c>
      <c r="F70" s="8">
        <f>E70*1.2</f>
        <v>1.1519999999999999</v>
      </c>
      <c r="G70" s="22">
        <f>D70*F70</f>
        <v>34.559999999999995</v>
      </c>
      <c r="H70" s="9" t="s">
        <v>54</v>
      </c>
    </row>
    <row r="71" spans="1:8" ht="12" customHeight="1" x14ac:dyDescent="0.25">
      <c r="A71" s="9" t="s">
        <v>75</v>
      </c>
      <c r="B71" s="9"/>
      <c r="C71" s="7"/>
      <c r="D71" s="8"/>
      <c r="E71" s="8"/>
      <c r="F71" s="8"/>
      <c r="G71" s="22"/>
      <c r="H71" s="9"/>
    </row>
    <row r="72" spans="1:8" ht="11.1" customHeight="1" x14ac:dyDescent="0.25">
      <c r="A72" s="40" t="s">
        <v>46</v>
      </c>
      <c r="B72" s="40"/>
      <c r="C72" s="27"/>
      <c r="D72" s="28"/>
      <c r="E72" s="28"/>
      <c r="F72" s="28"/>
      <c r="G72" s="29">
        <f>SUM(G61:G71)</f>
        <v>1633.1999999999996</v>
      </c>
      <c r="H72" s="30"/>
    </row>
    <row r="73" spans="1:8" ht="9.9499999999999993" customHeight="1" x14ac:dyDescent="0.25">
      <c r="A73" s="9">
        <v>5</v>
      </c>
      <c r="B73" s="31" t="s">
        <v>84</v>
      </c>
      <c r="C73" s="7"/>
      <c r="D73" s="8"/>
      <c r="E73" s="8"/>
      <c r="F73" s="8"/>
      <c r="G73" s="8"/>
      <c r="H73" s="9"/>
    </row>
    <row r="74" spans="1:8" ht="36" customHeight="1" x14ac:dyDescent="0.25">
      <c r="A74" s="9" t="s">
        <v>10</v>
      </c>
      <c r="B74" s="9" t="s">
        <v>168</v>
      </c>
      <c r="C74" s="7" t="s">
        <v>2</v>
      </c>
      <c r="D74" s="8">
        <v>30</v>
      </c>
      <c r="E74" s="8">
        <v>16.739999999999998</v>
      </c>
      <c r="F74" s="8">
        <f>E74*1.2</f>
        <v>20.087999999999997</v>
      </c>
      <c r="G74" s="22">
        <f>D74*F74</f>
        <v>602.63999999999987</v>
      </c>
      <c r="H74" s="9" t="s">
        <v>54</v>
      </c>
    </row>
    <row r="75" spans="1:8" ht="12" customHeight="1" x14ac:dyDescent="0.25">
      <c r="A75" s="9" t="s">
        <v>36</v>
      </c>
      <c r="B75" s="9" t="s">
        <v>194</v>
      </c>
      <c r="C75" s="7" t="s">
        <v>2</v>
      </c>
      <c r="D75" s="8">
        <v>5</v>
      </c>
      <c r="E75" s="8">
        <v>2.86</v>
      </c>
      <c r="F75" s="8">
        <f>E75*1.2</f>
        <v>3.4319999999999999</v>
      </c>
      <c r="G75" s="22">
        <f>D75*F75</f>
        <v>17.16</v>
      </c>
      <c r="H75" s="9" t="s">
        <v>220</v>
      </c>
    </row>
    <row r="76" spans="1:8" ht="24" customHeight="1" x14ac:dyDescent="0.25">
      <c r="A76" s="9" t="s">
        <v>37</v>
      </c>
      <c r="B76" s="9" t="s">
        <v>222</v>
      </c>
      <c r="C76" s="7" t="s">
        <v>2</v>
      </c>
      <c r="D76" s="8">
        <v>4</v>
      </c>
      <c r="E76" s="8">
        <v>47.17</v>
      </c>
      <c r="F76" s="8">
        <f t="shared" ref="F76:F83" si="26">E76*1.2</f>
        <v>56.603999999999999</v>
      </c>
      <c r="G76" s="22">
        <f t="shared" ref="G76:G83" si="27">D76*F76</f>
        <v>226.416</v>
      </c>
      <c r="H76" s="9" t="s">
        <v>223</v>
      </c>
    </row>
    <row r="77" spans="1:8" ht="24" customHeight="1" x14ac:dyDescent="0.25">
      <c r="A77" s="9" t="s">
        <v>38</v>
      </c>
      <c r="B77" s="9" t="s">
        <v>221</v>
      </c>
      <c r="C77" s="7" t="s">
        <v>2</v>
      </c>
      <c r="D77" s="8">
        <v>45</v>
      </c>
      <c r="E77" s="8">
        <v>10.85</v>
      </c>
      <c r="F77" s="8">
        <f t="shared" si="26"/>
        <v>13.02</v>
      </c>
      <c r="G77" s="22">
        <f t="shared" si="27"/>
        <v>585.9</v>
      </c>
      <c r="H77" s="9" t="s">
        <v>294</v>
      </c>
    </row>
    <row r="78" spans="1:8" ht="24" customHeight="1" x14ac:dyDescent="0.25">
      <c r="A78" s="9" t="s">
        <v>39</v>
      </c>
      <c r="B78" s="9" t="s">
        <v>292</v>
      </c>
      <c r="C78" s="7" t="s">
        <v>2</v>
      </c>
      <c r="D78" s="8">
        <v>4</v>
      </c>
      <c r="E78" s="8">
        <v>21.07</v>
      </c>
      <c r="F78" s="8">
        <f t="shared" ref="F78" si="28">E78*1.2</f>
        <v>25.283999999999999</v>
      </c>
      <c r="G78" s="22">
        <f t="shared" ref="G78" si="29">D78*F78</f>
        <v>101.136</v>
      </c>
      <c r="H78" s="9" t="s">
        <v>293</v>
      </c>
    </row>
    <row r="79" spans="1:8" ht="12" customHeight="1" x14ac:dyDescent="0.25">
      <c r="A79" s="9" t="s">
        <v>210</v>
      </c>
      <c r="B79" s="9" t="s">
        <v>224</v>
      </c>
      <c r="C79" s="7" t="s">
        <v>2</v>
      </c>
      <c r="D79" s="8">
        <v>1</v>
      </c>
      <c r="E79" s="8">
        <v>27.67</v>
      </c>
      <c r="F79" s="8">
        <f t="shared" si="26"/>
        <v>33.204000000000001</v>
      </c>
      <c r="G79" s="22">
        <f t="shared" si="27"/>
        <v>33.204000000000001</v>
      </c>
      <c r="H79" s="9" t="s">
        <v>225</v>
      </c>
    </row>
    <row r="80" spans="1:8" ht="12" customHeight="1" x14ac:dyDescent="0.25">
      <c r="A80" s="9" t="s">
        <v>40</v>
      </c>
      <c r="B80" s="9" t="s">
        <v>226</v>
      </c>
      <c r="C80" s="7" t="s">
        <v>2</v>
      </c>
      <c r="D80" s="8">
        <v>2</v>
      </c>
      <c r="E80" s="8">
        <v>38.32</v>
      </c>
      <c r="F80" s="8">
        <f t="shared" ref="F80:F81" si="30">E80*1.2</f>
        <v>45.984000000000002</v>
      </c>
      <c r="G80" s="22">
        <f t="shared" ref="G80:G81" si="31">D80*F80</f>
        <v>91.968000000000004</v>
      </c>
      <c r="H80" s="9" t="s">
        <v>227</v>
      </c>
    </row>
    <row r="81" spans="1:8" ht="12" customHeight="1" x14ac:dyDescent="0.25">
      <c r="A81" s="9" t="s">
        <v>41</v>
      </c>
      <c r="B81" s="9" t="s">
        <v>229</v>
      </c>
      <c r="C81" s="7" t="s">
        <v>2</v>
      </c>
      <c r="D81" s="8">
        <v>4</v>
      </c>
      <c r="E81" s="8">
        <v>51.61</v>
      </c>
      <c r="F81" s="8">
        <f t="shared" si="30"/>
        <v>61.931999999999995</v>
      </c>
      <c r="G81" s="22">
        <f t="shared" si="31"/>
        <v>247.72799999999998</v>
      </c>
      <c r="H81" s="9" t="s">
        <v>228</v>
      </c>
    </row>
    <row r="82" spans="1:8" ht="12" customHeight="1" x14ac:dyDescent="0.25">
      <c r="A82" s="9" t="s">
        <v>44</v>
      </c>
      <c r="B82" s="9"/>
      <c r="C82" s="7"/>
      <c r="D82" s="8"/>
      <c r="E82" s="8"/>
      <c r="F82" s="8"/>
      <c r="G82" s="22"/>
      <c r="H82" s="9"/>
    </row>
    <row r="83" spans="1:8" ht="24" customHeight="1" x14ac:dyDescent="0.25">
      <c r="A83" s="9" t="s">
        <v>53</v>
      </c>
      <c r="B83" s="9" t="s">
        <v>230</v>
      </c>
      <c r="C83" s="7" t="s">
        <v>2</v>
      </c>
      <c r="D83" s="8">
        <v>2</v>
      </c>
      <c r="E83" s="8">
        <v>39.700000000000003</v>
      </c>
      <c r="F83" s="8">
        <f t="shared" si="26"/>
        <v>47.64</v>
      </c>
      <c r="G83" s="22">
        <f t="shared" si="27"/>
        <v>95.28</v>
      </c>
      <c r="H83" s="9" t="s">
        <v>231</v>
      </c>
    </row>
    <row r="84" spans="1:8" ht="12" customHeight="1" x14ac:dyDescent="0.25">
      <c r="A84" s="9" t="s">
        <v>85</v>
      </c>
      <c r="B84" s="9" t="s">
        <v>326</v>
      </c>
      <c r="C84" s="7" t="s">
        <v>2</v>
      </c>
      <c r="D84" s="8">
        <v>7</v>
      </c>
      <c r="E84" s="8">
        <v>42.2</v>
      </c>
      <c r="F84" s="8">
        <f>E84*1.2</f>
        <v>50.64</v>
      </c>
      <c r="G84" s="22">
        <f>D84*F84</f>
        <v>354.48</v>
      </c>
      <c r="H84" s="9" t="s">
        <v>218</v>
      </c>
    </row>
    <row r="85" spans="1:8" ht="12" customHeight="1" x14ac:dyDescent="0.25">
      <c r="A85" s="9" t="s">
        <v>86</v>
      </c>
      <c r="B85" s="9" t="s">
        <v>195</v>
      </c>
      <c r="C85" s="7" t="s">
        <v>2</v>
      </c>
      <c r="D85" s="8">
        <v>4</v>
      </c>
      <c r="E85" s="8">
        <v>7.68</v>
      </c>
      <c r="F85" s="8">
        <f>E85*1.2</f>
        <v>9.2159999999999993</v>
      </c>
      <c r="G85" s="22">
        <f>D85*F85</f>
        <v>36.863999999999997</v>
      </c>
      <c r="H85" s="9" t="s">
        <v>54</v>
      </c>
    </row>
    <row r="86" spans="1:8" ht="12" customHeight="1" x14ac:dyDescent="0.25">
      <c r="A86" s="9" t="s">
        <v>280</v>
      </c>
      <c r="B86" s="9" t="s">
        <v>196</v>
      </c>
      <c r="C86" s="7" t="s">
        <v>2</v>
      </c>
      <c r="D86" s="8">
        <v>4</v>
      </c>
      <c r="E86" s="8">
        <v>55.9</v>
      </c>
      <c r="F86" s="8">
        <f>E86*1.2</f>
        <v>67.08</v>
      </c>
      <c r="G86" s="22">
        <f>D86*F86</f>
        <v>268.32</v>
      </c>
      <c r="H86" s="9" t="s">
        <v>54</v>
      </c>
    </row>
    <row r="87" spans="1:8" ht="12" customHeight="1" x14ac:dyDescent="0.25">
      <c r="A87" s="9" t="s">
        <v>281</v>
      </c>
      <c r="B87" s="9" t="s">
        <v>278</v>
      </c>
      <c r="C87" s="7" t="s">
        <v>2</v>
      </c>
      <c r="D87" s="8">
        <v>7</v>
      </c>
      <c r="E87" s="8">
        <v>77.400000000000006</v>
      </c>
      <c r="F87" s="8">
        <f t="shared" ref="F87" si="32">E87*1.2</f>
        <v>92.88000000000001</v>
      </c>
      <c r="G87" s="22">
        <f t="shared" ref="G87" si="33">D87*F87</f>
        <v>650.16000000000008</v>
      </c>
      <c r="H87" s="9" t="s">
        <v>279</v>
      </c>
    </row>
    <row r="88" spans="1:8" ht="12" customHeight="1" x14ac:dyDescent="0.25">
      <c r="A88" s="9" t="s">
        <v>295</v>
      </c>
      <c r="B88" s="9"/>
      <c r="C88" s="7"/>
      <c r="D88" s="8"/>
      <c r="E88" s="8"/>
      <c r="F88" s="8"/>
      <c r="G88" s="22"/>
      <c r="H88" s="9"/>
    </row>
    <row r="89" spans="1:8" ht="11.1" customHeight="1" x14ac:dyDescent="0.25">
      <c r="A89" s="40" t="s">
        <v>46</v>
      </c>
      <c r="B89" s="40"/>
      <c r="C89" s="27"/>
      <c r="D89" s="28"/>
      <c r="E89" s="28"/>
      <c r="F89" s="28"/>
      <c r="G89" s="29">
        <f>SUM(G74:G88)</f>
        <v>3311.2560000000003</v>
      </c>
      <c r="H89" s="30"/>
    </row>
    <row r="90" spans="1:8" ht="12" customHeight="1" x14ac:dyDescent="0.25">
      <c r="A90" s="9">
        <v>6</v>
      </c>
      <c r="B90" s="31" t="s">
        <v>237</v>
      </c>
      <c r="C90" s="7"/>
      <c r="D90" s="8"/>
      <c r="E90" s="8"/>
      <c r="F90" s="8"/>
      <c r="G90" s="8"/>
      <c r="H90" s="9"/>
    </row>
    <row r="91" spans="1:8" ht="12" customHeight="1" x14ac:dyDescent="0.25">
      <c r="A91" s="9" t="s">
        <v>42</v>
      </c>
      <c r="B91" s="9" t="s">
        <v>87</v>
      </c>
      <c r="C91" s="7" t="s">
        <v>15</v>
      </c>
      <c r="D91" s="8">
        <v>100</v>
      </c>
      <c r="E91" s="8">
        <v>2.57</v>
      </c>
      <c r="F91" s="8">
        <f>E91*1.2</f>
        <v>3.0839999999999996</v>
      </c>
      <c r="G91" s="22">
        <f>D91*F91</f>
        <v>308.39999999999998</v>
      </c>
      <c r="H91" s="9" t="s">
        <v>186</v>
      </c>
    </row>
    <row r="92" spans="1:8" ht="12" customHeight="1" x14ac:dyDescent="0.25">
      <c r="A92" s="9" t="s">
        <v>11</v>
      </c>
      <c r="B92" s="9" t="s">
        <v>88</v>
      </c>
      <c r="C92" s="7" t="s">
        <v>15</v>
      </c>
      <c r="D92" s="8">
        <v>100</v>
      </c>
      <c r="E92" s="8">
        <v>2.37</v>
      </c>
      <c r="F92" s="8">
        <f>E92*1.2</f>
        <v>2.8439999999999999</v>
      </c>
      <c r="G92" s="22">
        <f>D92*F92</f>
        <v>284.39999999999998</v>
      </c>
      <c r="H92" s="9" t="s">
        <v>185</v>
      </c>
    </row>
    <row r="93" spans="1:8" ht="12" customHeight="1" x14ac:dyDescent="0.25">
      <c r="A93" s="9" t="s">
        <v>43</v>
      </c>
      <c r="B93" s="9" t="s">
        <v>327</v>
      </c>
      <c r="C93" s="7" t="s">
        <v>15</v>
      </c>
      <c r="D93" s="8">
        <v>100</v>
      </c>
      <c r="E93" s="8">
        <v>2.37</v>
      </c>
      <c r="F93" s="8">
        <f>E93*1.2</f>
        <v>2.8439999999999999</v>
      </c>
      <c r="G93" s="22">
        <f>D93*F93</f>
        <v>284.39999999999998</v>
      </c>
      <c r="H93" s="9" t="s">
        <v>185</v>
      </c>
    </row>
    <row r="94" spans="1:8" ht="12" customHeight="1" x14ac:dyDescent="0.25">
      <c r="A94" s="9" t="s">
        <v>197</v>
      </c>
      <c r="B94" s="9" t="s">
        <v>233</v>
      </c>
      <c r="C94" s="7" t="s">
        <v>15</v>
      </c>
      <c r="D94" s="8">
        <v>200</v>
      </c>
      <c r="E94" s="8">
        <v>6.44</v>
      </c>
      <c r="F94" s="8">
        <f t="shared" ref="F94:F95" si="34">E94*1.2</f>
        <v>7.7279999999999998</v>
      </c>
      <c r="G94" s="22">
        <f t="shared" ref="G94:G95" si="35">D94*F94</f>
        <v>1545.6</v>
      </c>
      <c r="H94" s="9" t="s">
        <v>234</v>
      </c>
    </row>
    <row r="95" spans="1:8" ht="12" customHeight="1" x14ac:dyDescent="0.25">
      <c r="A95" s="9" t="s">
        <v>198</v>
      </c>
      <c r="B95" s="9" t="s">
        <v>235</v>
      </c>
      <c r="C95" s="7" t="s">
        <v>15</v>
      </c>
      <c r="D95" s="8">
        <v>30</v>
      </c>
      <c r="E95" s="8">
        <v>3.91</v>
      </c>
      <c r="F95" s="8">
        <f t="shared" si="34"/>
        <v>4.6920000000000002</v>
      </c>
      <c r="G95" s="22">
        <f t="shared" si="35"/>
        <v>140.76</v>
      </c>
      <c r="H95" s="9" t="s">
        <v>236</v>
      </c>
    </row>
    <row r="96" spans="1:8" ht="12" customHeight="1" x14ac:dyDescent="0.25">
      <c r="A96" s="9" t="s">
        <v>199</v>
      </c>
      <c r="B96" s="9" t="s">
        <v>238</v>
      </c>
      <c r="C96" s="7" t="s">
        <v>15</v>
      </c>
      <c r="D96" s="8">
        <v>48</v>
      </c>
      <c r="E96" s="8">
        <v>18.29</v>
      </c>
      <c r="F96" s="8">
        <f t="shared" ref="F96" si="36">E96*1.2</f>
        <v>21.947999999999997</v>
      </c>
      <c r="G96" s="22">
        <f t="shared" ref="G96" si="37">D96*F96</f>
        <v>1053.5039999999999</v>
      </c>
      <c r="H96" s="9" t="s">
        <v>245</v>
      </c>
    </row>
    <row r="97" spans="1:8" ht="12" customHeight="1" x14ac:dyDescent="0.25">
      <c r="A97" s="9" t="s">
        <v>200</v>
      </c>
      <c r="B97" s="9" t="s">
        <v>239</v>
      </c>
      <c r="C97" s="7" t="s">
        <v>2</v>
      </c>
      <c r="D97" s="8">
        <v>50</v>
      </c>
      <c r="E97" s="8">
        <v>5.21</v>
      </c>
      <c r="F97" s="8">
        <f t="shared" ref="F97" si="38">E97*1.2</f>
        <v>6.2519999999999998</v>
      </c>
      <c r="G97" s="22">
        <f t="shared" ref="G97" si="39">D97*F97</f>
        <v>312.59999999999997</v>
      </c>
      <c r="H97" s="9" t="s">
        <v>240</v>
      </c>
    </row>
    <row r="98" spans="1:8" ht="12" customHeight="1" x14ac:dyDescent="0.25">
      <c r="A98" s="9" t="s">
        <v>201</v>
      </c>
      <c r="B98" s="9" t="s">
        <v>241</v>
      </c>
      <c r="C98" s="7" t="s">
        <v>2</v>
      </c>
      <c r="D98" s="8">
        <v>20</v>
      </c>
      <c r="E98" s="8">
        <v>9.3699999999999992</v>
      </c>
      <c r="F98" s="8">
        <f t="shared" ref="F98" si="40">E98*1.2</f>
        <v>11.243999999999998</v>
      </c>
      <c r="G98" s="22">
        <f t="shared" ref="G98" si="41">D98*F98</f>
        <v>224.87999999999997</v>
      </c>
      <c r="H98" s="9" t="s">
        <v>242</v>
      </c>
    </row>
    <row r="99" spans="1:8" ht="12" customHeight="1" x14ac:dyDescent="0.25">
      <c r="A99" s="9" t="s">
        <v>202</v>
      </c>
      <c r="B99" s="9"/>
      <c r="C99" s="7"/>
      <c r="D99" s="8"/>
      <c r="E99" s="8"/>
      <c r="F99" s="8"/>
      <c r="G99" s="22"/>
      <c r="H99" s="9"/>
    </row>
    <row r="100" spans="1:8" ht="12" customHeight="1" x14ac:dyDescent="0.25">
      <c r="A100" s="40" t="s">
        <v>46</v>
      </c>
      <c r="B100" s="40"/>
      <c r="C100" s="27"/>
      <c r="D100" s="28"/>
      <c r="E100" s="28"/>
      <c r="F100" s="28"/>
      <c r="G100" s="29">
        <f>SUM(G91:G99)</f>
        <v>4154.543999999999</v>
      </c>
      <c r="H100" s="30"/>
    </row>
    <row r="101" spans="1:8" ht="12" customHeight="1" x14ac:dyDescent="0.25">
      <c r="A101" s="9">
        <v>7</v>
      </c>
      <c r="B101" s="31" t="s">
        <v>328</v>
      </c>
      <c r="C101" s="7"/>
      <c r="D101" s="8"/>
      <c r="E101" s="8"/>
      <c r="F101" s="8"/>
      <c r="G101" s="8"/>
      <c r="H101" s="9"/>
    </row>
    <row r="102" spans="1:8" ht="12" customHeight="1" x14ac:dyDescent="0.25">
      <c r="A102" s="9" t="s">
        <v>16</v>
      </c>
      <c r="B102" s="9" t="s">
        <v>329</v>
      </c>
      <c r="C102" s="7" t="s">
        <v>2</v>
      </c>
      <c r="D102" s="8">
        <v>1</v>
      </c>
      <c r="E102" s="8">
        <v>327.60000000000002</v>
      </c>
      <c r="F102" s="8">
        <f t="shared" ref="F102:F104" si="42">E102*1.2</f>
        <v>393.12</v>
      </c>
      <c r="G102" s="22">
        <f t="shared" ref="G102:G104" si="43">D102*F102</f>
        <v>393.12</v>
      </c>
      <c r="H102" s="9" t="s">
        <v>54</v>
      </c>
    </row>
    <row r="103" spans="1:8" ht="12" customHeight="1" x14ac:dyDescent="0.25">
      <c r="A103" s="9" t="s">
        <v>17</v>
      </c>
      <c r="B103" s="9" t="s">
        <v>330</v>
      </c>
      <c r="C103" s="7" t="s">
        <v>2</v>
      </c>
      <c r="D103" s="8">
        <v>2</v>
      </c>
      <c r="E103" s="8">
        <v>7.02</v>
      </c>
      <c r="F103" s="8">
        <f t="shared" si="42"/>
        <v>8.4239999999999995</v>
      </c>
      <c r="G103" s="22">
        <f t="shared" si="43"/>
        <v>16.847999999999999</v>
      </c>
      <c r="H103" s="9" t="s">
        <v>331</v>
      </c>
    </row>
    <row r="104" spans="1:8" ht="12" customHeight="1" x14ac:dyDescent="0.25">
      <c r="A104" s="9" t="s">
        <v>18</v>
      </c>
      <c r="B104" s="9" t="s">
        <v>332</v>
      </c>
      <c r="C104" s="7" t="s">
        <v>2</v>
      </c>
      <c r="D104" s="8">
        <v>1</v>
      </c>
      <c r="E104" s="8">
        <v>24.8</v>
      </c>
      <c r="F104" s="8">
        <f t="shared" si="42"/>
        <v>29.759999999999998</v>
      </c>
      <c r="G104" s="22">
        <f t="shared" si="43"/>
        <v>29.759999999999998</v>
      </c>
      <c r="H104" s="9" t="s">
        <v>333</v>
      </c>
    </row>
    <row r="105" spans="1:8" ht="12" customHeight="1" x14ac:dyDescent="0.25">
      <c r="A105" s="9" t="s">
        <v>34</v>
      </c>
      <c r="B105" s="21"/>
      <c r="C105" s="7"/>
      <c r="D105" s="8"/>
      <c r="E105" s="8"/>
      <c r="F105" s="8"/>
      <c r="G105" s="22"/>
      <c r="H105" s="9"/>
    </row>
    <row r="106" spans="1:8" ht="12" customHeight="1" x14ac:dyDescent="0.25">
      <c r="A106" s="40" t="s">
        <v>46</v>
      </c>
      <c r="B106" s="40"/>
      <c r="C106" s="27"/>
      <c r="D106" s="28"/>
      <c r="E106" s="28"/>
      <c r="F106" s="28"/>
      <c r="G106" s="29">
        <f>SUM(G102:G105)</f>
        <v>439.72800000000001</v>
      </c>
      <c r="H106" s="30"/>
    </row>
    <row r="107" spans="1:8" ht="12" customHeight="1" x14ac:dyDescent="0.25">
      <c r="A107" s="9">
        <v>8</v>
      </c>
      <c r="B107" s="37" t="s">
        <v>265</v>
      </c>
      <c r="C107" s="7"/>
      <c r="D107" s="8"/>
      <c r="E107" s="8"/>
      <c r="F107" s="8"/>
      <c r="G107" s="8"/>
      <c r="H107" s="9"/>
    </row>
    <row r="108" spans="1:8" ht="12" customHeight="1" x14ac:dyDescent="0.25">
      <c r="A108" s="9" t="s">
        <v>47</v>
      </c>
      <c r="B108" s="9" t="s">
        <v>334</v>
      </c>
      <c r="C108" s="7" t="s">
        <v>15</v>
      </c>
      <c r="D108" s="8">
        <v>220</v>
      </c>
      <c r="E108" s="8">
        <v>46.76</v>
      </c>
      <c r="F108" s="8">
        <f t="shared" ref="F108" si="44">E108*1.2</f>
        <v>56.111999999999995</v>
      </c>
      <c r="G108" s="22">
        <f t="shared" ref="G108" si="45">D108*F108</f>
        <v>12344.64</v>
      </c>
      <c r="H108" s="9" t="s">
        <v>335</v>
      </c>
    </row>
    <row r="109" spans="1:8" ht="12" customHeight="1" x14ac:dyDescent="0.25">
      <c r="A109" s="9" t="s">
        <v>48</v>
      </c>
      <c r="B109" s="9" t="s">
        <v>336</v>
      </c>
      <c r="C109" s="7" t="s">
        <v>15</v>
      </c>
      <c r="D109" s="8">
        <v>520</v>
      </c>
      <c r="E109" s="8">
        <v>31.62</v>
      </c>
      <c r="F109" s="8">
        <f t="shared" ref="F109:F116" si="46">E109*1.2</f>
        <v>37.944000000000003</v>
      </c>
      <c r="G109" s="22">
        <f t="shared" ref="G109:G116" si="47">D109*F109</f>
        <v>19730.88</v>
      </c>
      <c r="H109" s="9" t="s">
        <v>337</v>
      </c>
    </row>
    <row r="110" spans="1:8" ht="12" customHeight="1" x14ac:dyDescent="0.25">
      <c r="A110" s="9" t="s">
        <v>49</v>
      </c>
      <c r="B110" s="9" t="s">
        <v>266</v>
      </c>
      <c r="C110" s="7" t="s">
        <v>15</v>
      </c>
      <c r="D110" s="8">
        <v>300</v>
      </c>
      <c r="E110" s="8">
        <v>14.43</v>
      </c>
      <c r="F110" s="8">
        <f t="shared" ref="F110" si="48">E110*1.2</f>
        <v>17.315999999999999</v>
      </c>
      <c r="G110" s="22">
        <f t="shared" ref="G110" si="49">D110*F110</f>
        <v>5194.7999999999993</v>
      </c>
      <c r="H110" s="9" t="s">
        <v>338</v>
      </c>
    </row>
    <row r="111" spans="1:8" ht="12" customHeight="1" x14ac:dyDescent="0.25">
      <c r="A111" s="9" t="s">
        <v>211</v>
      </c>
      <c r="B111" s="9" t="s">
        <v>267</v>
      </c>
      <c r="C111" s="7" t="s">
        <v>15</v>
      </c>
      <c r="D111" s="8">
        <v>60</v>
      </c>
      <c r="E111" s="8">
        <v>9.06</v>
      </c>
      <c r="F111" s="8">
        <f t="shared" si="46"/>
        <v>10.872</v>
      </c>
      <c r="G111" s="22">
        <f t="shared" si="47"/>
        <v>652.31999999999994</v>
      </c>
      <c r="H111" s="9" t="s">
        <v>339</v>
      </c>
    </row>
    <row r="112" spans="1:8" ht="12" customHeight="1" x14ac:dyDescent="0.25">
      <c r="A112" s="9" t="s">
        <v>212</v>
      </c>
      <c r="B112" s="9" t="s">
        <v>152</v>
      </c>
      <c r="C112" s="7" t="s">
        <v>15</v>
      </c>
      <c r="D112" s="8">
        <v>200</v>
      </c>
      <c r="E112" s="8">
        <v>1.32</v>
      </c>
      <c r="F112" s="8">
        <f t="shared" si="46"/>
        <v>1.5840000000000001</v>
      </c>
      <c r="G112" s="22">
        <f t="shared" si="47"/>
        <v>316.8</v>
      </c>
      <c r="H112" s="9" t="s">
        <v>340</v>
      </c>
    </row>
    <row r="113" spans="1:8" ht="12" customHeight="1" x14ac:dyDescent="0.25">
      <c r="A113" s="9" t="s">
        <v>213</v>
      </c>
      <c r="B113" s="9" t="s">
        <v>138</v>
      </c>
      <c r="C113" s="7" t="s">
        <v>15</v>
      </c>
      <c r="D113" s="8">
        <v>600</v>
      </c>
      <c r="E113" s="8">
        <v>2.09</v>
      </c>
      <c r="F113" s="8">
        <f t="shared" si="46"/>
        <v>2.5079999999999996</v>
      </c>
      <c r="G113" s="22">
        <f t="shared" si="47"/>
        <v>1504.7999999999997</v>
      </c>
      <c r="H113" s="9" t="s">
        <v>341</v>
      </c>
    </row>
    <row r="114" spans="1:8" ht="12" customHeight="1" x14ac:dyDescent="0.25">
      <c r="A114" s="9" t="s">
        <v>219</v>
      </c>
      <c r="B114" s="9" t="s">
        <v>204</v>
      </c>
      <c r="C114" s="7" t="s">
        <v>15</v>
      </c>
      <c r="D114" s="8">
        <v>200</v>
      </c>
      <c r="E114" s="8">
        <v>3.46</v>
      </c>
      <c r="F114" s="8">
        <f t="shared" si="46"/>
        <v>4.1520000000000001</v>
      </c>
      <c r="G114" s="22">
        <f t="shared" si="47"/>
        <v>830.4</v>
      </c>
      <c r="H114" s="9" t="s">
        <v>342</v>
      </c>
    </row>
    <row r="115" spans="1:8" ht="12" customHeight="1" x14ac:dyDescent="0.25">
      <c r="A115" s="9" t="s">
        <v>391</v>
      </c>
      <c r="B115" s="9" t="s">
        <v>122</v>
      </c>
      <c r="C115" s="7" t="s">
        <v>15</v>
      </c>
      <c r="D115" s="8">
        <v>9</v>
      </c>
      <c r="E115" s="8">
        <v>34.520000000000003</v>
      </c>
      <c r="F115" s="8">
        <f t="shared" si="46"/>
        <v>41.423999999999999</v>
      </c>
      <c r="G115" s="22">
        <f t="shared" si="47"/>
        <v>372.81599999999997</v>
      </c>
      <c r="H115" s="9" t="s">
        <v>123</v>
      </c>
    </row>
    <row r="116" spans="1:8" ht="12" customHeight="1" x14ac:dyDescent="0.25">
      <c r="A116" s="9" t="s">
        <v>392</v>
      </c>
      <c r="B116" s="9" t="s">
        <v>153</v>
      </c>
      <c r="C116" s="7" t="s">
        <v>15</v>
      </c>
      <c r="D116" s="8">
        <v>1000</v>
      </c>
      <c r="E116" s="8">
        <v>4.33</v>
      </c>
      <c r="F116" s="8">
        <f t="shared" si="46"/>
        <v>5.1959999999999997</v>
      </c>
      <c r="G116" s="22">
        <f t="shared" si="47"/>
        <v>5196</v>
      </c>
      <c r="H116" s="9" t="s">
        <v>343</v>
      </c>
    </row>
    <row r="117" spans="1:8" ht="12" customHeight="1" x14ac:dyDescent="0.25">
      <c r="A117" s="9" t="s">
        <v>393</v>
      </c>
      <c r="B117" s="9"/>
      <c r="C117" s="7"/>
      <c r="D117" s="8"/>
      <c r="E117" s="8"/>
      <c r="F117" s="8"/>
      <c r="G117" s="22"/>
      <c r="H117" s="9"/>
    </row>
    <row r="118" spans="1:8" ht="12" customHeight="1" x14ac:dyDescent="0.25">
      <c r="A118" s="40" t="s">
        <v>46</v>
      </c>
      <c r="B118" s="40"/>
      <c r="C118" s="27"/>
      <c r="D118" s="28"/>
      <c r="E118" s="28"/>
      <c r="F118" s="28"/>
      <c r="G118" s="29">
        <f>SUM(G109:G117)</f>
        <v>33798.815999999999</v>
      </c>
      <c r="H118" s="30"/>
    </row>
    <row r="119" spans="1:8" ht="12" customHeight="1" x14ac:dyDescent="0.25">
      <c r="A119" s="9">
        <v>9</v>
      </c>
      <c r="B119" s="31" t="s">
        <v>33</v>
      </c>
      <c r="C119" s="7"/>
      <c r="D119" s="8"/>
      <c r="E119" s="8"/>
      <c r="F119" s="8"/>
      <c r="G119" s="8"/>
      <c r="H119" s="9"/>
    </row>
    <row r="120" spans="1:8" ht="12" customHeight="1" x14ac:dyDescent="0.25">
      <c r="A120" s="9" t="s">
        <v>50</v>
      </c>
      <c r="B120" s="9" t="s">
        <v>344</v>
      </c>
      <c r="C120" s="7" t="s">
        <v>2</v>
      </c>
      <c r="D120" s="8">
        <v>36</v>
      </c>
      <c r="E120" s="8">
        <v>298.10000000000002</v>
      </c>
      <c r="F120" s="8">
        <f>E120*1.2</f>
        <v>357.72</v>
      </c>
      <c r="G120" s="22">
        <f>D120*F120</f>
        <v>12877.920000000002</v>
      </c>
      <c r="H120" s="9" t="s">
        <v>35</v>
      </c>
    </row>
    <row r="121" spans="1:8" ht="12" customHeight="1" x14ac:dyDescent="0.25">
      <c r="A121" s="9" t="s">
        <v>51</v>
      </c>
      <c r="B121" s="9" t="s">
        <v>248</v>
      </c>
      <c r="C121" s="7" t="s">
        <v>2</v>
      </c>
      <c r="D121" s="8">
        <v>20</v>
      </c>
      <c r="E121" s="8">
        <v>198.75</v>
      </c>
      <c r="F121" s="8">
        <f>E121*1.2</f>
        <v>238.5</v>
      </c>
      <c r="G121" s="22">
        <f>D121*F121</f>
        <v>4770</v>
      </c>
      <c r="H121" s="9" t="s">
        <v>35</v>
      </c>
    </row>
    <row r="122" spans="1:8" ht="12" customHeight="1" x14ac:dyDescent="0.25">
      <c r="A122" s="9" t="s">
        <v>52</v>
      </c>
      <c r="B122" s="9" t="s">
        <v>169</v>
      </c>
      <c r="C122" s="7" t="s">
        <v>2</v>
      </c>
      <c r="D122" s="8">
        <v>2</v>
      </c>
      <c r="E122" s="8">
        <v>7.29</v>
      </c>
      <c r="F122" s="8">
        <f>E122*1.2</f>
        <v>8.7479999999999993</v>
      </c>
      <c r="G122" s="22">
        <f>D122*F122</f>
        <v>17.495999999999999</v>
      </c>
      <c r="H122" s="9" t="s">
        <v>175</v>
      </c>
    </row>
    <row r="123" spans="1:8" ht="12" customHeight="1" x14ac:dyDescent="0.25">
      <c r="A123" s="9" t="s">
        <v>394</v>
      </c>
      <c r="B123" s="9" t="s">
        <v>173</v>
      </c>
      <c r="C123" s="7" t="s">
        <v>2</v>
      </c>
      <c r="D123" s="8">
        <v>2</v>
      </c>
      <c r="E123" s="8">
        <v>34.700000000000003</v>
      </c>
      <c r="F123" s="8">
        <f>E123*1.2</f>
        <v>41.64</v>
      </c>
      <c r="G123" s="22">
        <f>D123*F123</f>
        <v>83.28</v>
      </c>
      <c r="H123" s="9" t="s">
        <v>174</v>
      </c>
    </row>
    <row r="124" spans="1:8" ht="12" customHeight="1" x14ac:dyDescent="0.25">
      <c r="A124" s="9" t="s">
        <v>395</v>
      </c>
      <c r="B124" s="9"/>
      <c r="C124" s="7"/>
      <c r="D124" s="8"/>
      <c r="E124" s="8"/>
      <c r="F124" s="8"/>
      <c r="G124" s="22"/>
      <c r="H124" s="9"/>
    </row>
    <row r="125" spans="1:8" ht="12" customHeight="1" x14ac:dyDescent="0.25">
      <c r="A125" s="40" t="s">
        <v>46</v>
      </c>
      <c r="B125" s="52"/>
      <c r="C125" s="32"/>
      <c r="D125" s="28"/>
      <c r="E125" s="28"/>
      <c r="F125" s="28"/>
      <c r="G125" s="33">
        <f>SUM(G121:G124)</f>
        <v>4870.7759999999998</v>
      </c>
      <c r="H125" s="30"/>
    </row>
    <row r="126" spans="1:8" ht="12" customHeight="1" x14ac:dyDescent="0.25">
      <c r="A126" s="9">
        <v>10</v>
      </c>
      <c r="B126" s="31" t="s">
        <v>89</v>
      </c>
      <c r="C126" s="7"/>
      <c r="D126" s="8"/>
      <c r="E126" s="8"/>
      <c r="F126" s="8"/>
      <c r="G126" s="8"/>
      <c r="H126" s="9"/>
    </row>
    <row r="127" spans="1:8" ht="12" customHeight="1" x14ac:dyDescent="0.25">
      <c r="A127" s="9" t="s">
        <v>19</v>
      </c>
      <c r="B127" s="9" t="s">
        <v>171</v>
      </c>
      <c r="C127" s="7" t="s">
        <v>2</v>
      </c>
      <c r="D127" s="8">
        <v>2</v>
      </c>
      <c r="E127" s="8">
        <v>8.41</v>
      </c>
      <c r="F127" s="8">
        <f>E127*1.2</f>
        <v>10.092000000000001</v>
      </c>
      <c r="G127" s="22">
        <f>D127*F127</f>
        <v>20.184000000000001</v>
      </c>
      <c r="H127" s="9" t="s">
        <v>170</v>
      </c>
    </row>
    <row r="128" spans="1:8" ht="12" customHeight="1" x14ac:dyDescent="0.25">
      <c r="A128" s="9" t="s">
        <v>12</v>
      </c>
      <c r="B128" s="9" t="s">
        <v>172</v>
      </c>
      <c r="C128" s="7" t="s">
        <v>2</v>
      </c>
      <c r="D128" s="8">
        <v>4</v>
      </c>
      <c r="E128" s="8">
        <v>15.05</v>
      </c>
      <c r="F128" s="8">
        <f>E128*1.2</f>
        <v>18.059999999999999</v>
      </c>
      <c r="G128" s="22">
        <f>D128*F128</f>
        <v>72.239999999999995</v>
      </c>
      <c r="H128" s="9" t="s">
        <v>90</v>
      </c>
    </row>
    <row r="129" spans="1:8" ht="12" customHeight="1" x14ac:dyDescent="0.25">
      <c r="A129" s="9" t="s">
        <v>13</v>
      </c>
      <c r="B129" s="9" t="s">
        <v>346</v>
      </c>
      <c r="C129" s="7" t="s">
        <v>2</v>
      </c>
      <c r="D129" s="8">
        <v>144</v>
      </c>
      <c r="E129" s="8">
        <v>11.24</v>
      </c>
      <c r="F129" s="8">
        <f>E129*1.2</f>
        <v>13.488</v>
      </c>
      <c r="G129" s="22">
        <f>D129*F129</f>
        <v>1942.2719999999999</v>
      </c>
      <c r="H129" s="9" t="s">
        <v>345</v>
      </c>
    </row>
    <row r="130" spans="1:8" ht="12" customHeight="1" x14ac:dyDescent="0.25">
      <c r="A130" s="9" t="s">
        <v>14</v>
      </c>
      <c r="B130" s="21"/>
      <c r="C130" s="7"/>
      <c r="D130" s="8"/>
      <c r="E130" s="8"/>
      <c r="F130" s="8"/>
      <c r="G130" s="22"/>
      <c r="H130" s="9"/>
    </row>
    <row r="131" spans="1:8" ht="12" customHeight="1" x14ac:dyDescent="0.25">
      <c r="A131" s="40" t="s">
        <v>46</v>
      </c>
      <c r="B131" s="40"/>
      <c r="C131" s="27"/>
      <c r="D131" s="28"/>
      <c r="E131" s="28"/>
      <c r="F131" s="28"/>
      <c r="G131" s="29">
        <f>SUM(G127:G130)</f>
        <v>2034.6959999999999</v>
      </c>
      <c r="H131" s="30"/>
    </row>
    <row r="132" spans="1:8" ht="12" customHeight="1" x14ac:dyDescent="0.25">
      <c r="A132" s="9">
        <v>11</v>
      </c>
      <c r="B132" s="31" t="s">
        <v>91</v>
      </c>
      <c r="C132" s="7"/>
      <c r="D132" s="8"/>
      <c r="E132" s="8"/>
      <c r="F132" s="8"/>
      <c r="G132" s="8"/>
      <c r="H132" s="9"/>
    </row>
    <row r="133" spans="1:8" ht="12" customHeight="1" x14ac:dyDescent="0.25">
      <c r="A133" s="9" t="s">
        <v>21</v>
      </c>
      <c r="B133" s="9" t="s">
        <v>92</v>
      </c>
      <c r="C133" s="7" t="s">
        <v>32</v>
      </c>
      <c r="D133" s="8">
        <v>4</v>
      </c>
      <c r="E133" s="8">
        <v>8.94</v>
      </c>
      <c r="F133" s="8">
        <f>E133*1.2</f>
        <v>10.728</v>
      </c>
      <c r="G133" s="22">
        <f>D133*F133</f>
        <v>42.911999999999999</v>
      </c>
      <c r="H133" s="9" t="s">
        <v>351</v>
      </c>
    </row>
    <row r="134" spans="1:8" ht="12" customHeight="1" x14ac:dyDescent="0.25">
      <c r="A134" s="9" t="s">
        <v>22</v>
      </c>
      <c r="B134" s="9" t="s">
        <v>93</v>
      </c>
      <c r="C134" s="7" t="s">
        <v>32</v>
      </c>
      <c r="D134" s="8">
        <v>3</v>
      </c>
      <c r="E134" s="8">
        <v>8.94</v>
      </c>
      <c r="F134" s="8">
        <f>E134*1.2</f>
        <v>10.728</v>
      </c>
      <c r="G134" s="22">
        <f>D134*F134</f>
        <v>32.183999999999997</v>
      </c>
      <c r="H134" s="9" t="s">
        <v>351</v>
      </c>
    </row>
    <row r="135" spans="1:8" ht="12" customHeight="1" x14ac:dyDescent="0.25">
      <c r="A135" s="9" t="s">
        <v>23</v>
      </c>
      <c r="B135" s="9" t="s">
        <v>203</v>
      </c>
      <c r="C135" s="7" t="s">
        <v>32</v>
      </c>
      <c r="D135" s="8">
        <v>4</v>
      </c>
      <c r="E135" s="8">
        <v>8.94</v>
      </c>
      <c r="F135" s="8">
        <f>E135*1.2</f>
        <v>10.728</v>
      </c>
      <c r="G135" s="22">
        <f>D135*F135</f>
        <v>42.911999999999999</v>
      </c>
      <c r="H135" s="9" t="s">
        <v>351</v>
      </c>
    </row>
    <row r="136" spans="1:8" ht="12" customHeight="1" x14ac:dyDescent="0.25">
      <c r="A136" s="9" t="s">
        <v>24</v>
      </c>
      <c r="B136" s="9" t="s">
        <v>348</v>
      </c>
      <c r="C136" s="7" t="s">
        <v>32</v>
      </c>
      <c r="D136" s="8">
        <v>3</v>
      </c>
      <c r="E136" s="8">
        <v>325.35000000000002</v>
      </c>
      <c r="F136" s="8">
        <f t="shared" ref="F136" si="50">E136*1.2</f>
        <v>390.42</v>
      </c>
      <c r="G136" s="22">
        <f t="shared" ref="G136" si="51">D136*F136</f>
        <v>1171.26</v>
      </c>
      <c r="H136" s="9" t="s">
        <v>349</v>
      </c>
    </row>
    <row r="137" spans="1:8" ht="12" customHeight="1" x14ac:dyDescent="0.25">
      <c r="A137" s="9" t="s">
        <v>163</v>
      </c>
      <c r="B137" s="9" t="s">
        <v>268</v>
      </c>
      <c r="C137" s="7" t="s">
        <v>32</v>
      </c>
      <c r="D137" s="8">
        <v>2</v>
      </c>
      <c r="E137" s="8">
        <v>104.03</v>
      </c>
      <c r="F137" s="8">
        <f t="shared" ref="F137:F138" si="52">E137*1.2</f>
        <v>124.836</v>
      </c>
      <c r="G137" s="22">
        <f t="shared" ref="G137:G138" si="53">D137*F137</f>
        <v>249.672</v>
      </c>
      <c r="H137" s="9" t="s">
        <v>353</v>
      </c>
    </row>
    <row r="138" spans="1:8" ht="12" customHeight="1" x14ac:dyDescent="0.25">
      <c r="A138" s="9" t="s">
        <v>164</v>
      </c>
      <c r="B138" s="9" t="s">
        <v>269</v>
      </c>
      <c r="C138" s="7" t="s">
        <v>32</v>
      </c>
      <c r="D138" s="8">
        <v>3</v>
      </c>
      <c r="E138" s="8">
        <v>71.239999999999995</v>
      </c>
      <c r="F138" s="8">
        <f t="shared" si="52"/>
        <v>85.487999999999985</v>
      </c>
      <c r="G138" s="22">
        <f t="shared" si="53"/>
        <v>256.46399999999994</v>
      </c>
      <c r="H138" s="9" t="s">
        <v>352</v>
      </c>
    </row>
    <row r="139" spans="1:8" ht="12" customHeight="1" x14ac:dyDescent="0.25">
      <c r="A139" s="9" t="s">
        <v>214</v>
      </c>
      <c r="B139" s="9" t="s">
        <v>347</v>
      </c>
      <c r="C139" s="7" t="s">
        <v>32</v>
      </c>
      <c r="D139" s="8">
        <v>1</v>
      </c>
      <c r="E139" s="8">
        <v>12.59</v>
      </c>
      <c r="F139" s="8">
        <f>E139*1.2</f>
        <v>15.107999999999999</v>
      </c>
      <c r="G139" s="22">
        <f>D139*F139</f>
        <v>15.107999999999999</v>
      </c>
      <c r="H139" s="9" t="s">
        <v>350</v>
      </c>
    </row>
    <row r="140" spans="1:8" ht="12" customHeight="1" x14ac:dyDescent="0.25">
      <c r="A140" s="9" t="s">
        <v>215</v>
      </c>
      <c r="B140" s="9" t="s">
        <v>354</v>
      </c>
      <c r="C140" s="7" t="s">
        <v>32</v>
      </c>
      <c r="D140" s="8">
        <v>4</v>
      </c>
      <c r="E140" s="8">
        <v>81.36</v>
      </c>
      <c r="F140" s="8">
        <f t="shared" ref="F140" si="54">E140*1.2</f>
        <v>97.631999999999991</v>
      </c>
      <c r="G140" s="22">
        <f t="shared" ref="G140" si="55">D140*F140</f>
        <v>390.52799999999996</v>
      </c>
      <c r="H140" s="9" t="s">
        <v>355</v>
      </c>
    </row>
    <row r="141" spans="1:8" ht="12" customHeight="1" x14ac:dyDescent="0.25">
      <c r="A141" s="9" t="s">
        <v>216</v>
      </c>
      <c r="B141" s="9" t="s">
        <v>270</v>
      </c>
      <c r="C141" s="7" t="s">
        <v>2</v>
      </c>
      <c r="D141" s="8">
        <v>1</v>
      </c>
      <c r="E141" s="8">
        <v>487.78</v>
      </c>
      <c r="F141" s="8">
        <f t="shared" ref="F141" si="56">E141*1.2</f>
        <v>585.3359999999999</v>
      </c>
      <c r="G141" s="22">
        <f t="shared" ref="G141" si="57">D141*F141</f>
        <v>585.3359999999999</v>
      </c>
      <c r="H141" s="9" t="s">
        <v>271</v>
      </c>
    </row>
    <row r="142" spans="1:8" ht="12" customHeight="1" x14ac:dyDescent="0.25">
      <c r="A142" s="9" t="s">
        <v>217</v>
      </c>
      <c r="B142" s="9"/>
      <c r="C142" s="7"/>
      <c r="D142" s="8"/>
      <c r="E142" s="8"/>
      <c r="F142" s="8"/>
      <c r="G142" s="22"/>
      <c r="H142" s="9"/>
    </row>
    <row r="143" spans="1:8" ht="12" customHeight="1" x14ac:dyDescent="0.25">
      <c r="A143" s="40" t="s">
        <v>46</v>
      </c>
      <c r="B143" s="40"/>
      <c r="C143" s="27"/>
      <c r="D143" s="28"/>
      <c r="E143" s="28"/>
      <c r="F143" s="28"/>
      <c r="G143" s="29">
        <f>SUM(G132:G142)</f>
        <v>2786.3759999999997</v>
      </c>
      <c r="H143" s="30"/>
    </row>
    <row r="144" spans="1:8" ht="12" customHeight="1" x14ac:dyDescent="0.25">
      <c r="A144" s="9">
        <v>12</v>
      </c>
      <c r="B144" s="37" t="s">
        <v>94</v>
      </c>
      <c r="C144" s="7"/>
      <c r="D144" s="8"/>
      <c r="E144" s="8"/>
      <c r="F144" s="8"/>
      <c r="G144" s="8"/>
      <c r="H144" s="9"/>
    </row>
    <row r="145" spans="1:8" ht="12" customHeight="1" x14ac:dyDescent="0.25">
      <c r="A145" s="9" t="s">
        <v>284</v>
      </c>
      <c r="B145" s="34" t="s">
        <v>97</v>
      </c>
      <c r="C145" s="7" t="s">
        <v>32</v>
      </c>
      <c r="D145" s="8">
        <v>250</v>
      </c>
      <c r="E145" s="8">
        <v>3.78</v>
      </c>
      <c r="F145" s="8">
        <f t="shared" ref="F145:F161" si="58">E145*1.2</f>
        <v>4.5359999999999996</v>
      </c>
      <c r="G145" s="22">
        <f t="shared" ref="G145:G161" si="59">D145*F145</f>
        <v>1134</v>
      </c>
      <c r="H145" s="9" t="s">
        <v>115</v>
      </c>
    </row>
    <row r="146" spans="1:8" ht="12" customHeight="1" x14ac:dyDescent="0.25">
      <c r="A146" s="9" t="s">
        <v>285</v>
      </c>
      <c r="B146" s="34" t="s">
        <v>98</v>
      </c>
      <c r="C146" s="7" t="s">
        <v>32</v>
      </c>
      <c r="D146" s="8">
        <v>100</v>
      </c>
      <c r="E146" s="8">
        <v>0.24</v>
      </c>
      <c r="F146" s="8">
        <f t="shared" si="58"/>
        <v>0.28799999999999998</v>
      </c>
      <c r="G146" s="22">
        <f t="shared" si="59"/>
        <v>28.799999999999997</v>
      </c>
      <c r="H146" s="9" t="s">
        <v>35</v>
      </c>
    </row>
    <row r="147" spans="1:8" ht="12" customHeight="1" x14ac:dyDescent="0.25">
      <c r="A147" s="9" t="s">
        <v>286</v>
      </c>
      <c r="B147" s="34" t="s">
        <v>99</v>
      </c>
      <c r="C147" s="7" t="s">
        <v>32</v>
      </c>
      <c r="D147" s="8">
        <v>100</v>
      </c>
      <c r="E147" s="8">
        <v>0.45</v>
      </c>
      <c r="F147" s="8">
        <f t="shared" si="58"/>
        <v>0.54</v>
      </c>
      <c r="G147" s="22">
        <f t="shared" si="59"/>
        <v>54</v>
      </c>
      <c r="H147" s="9" t="s">
        <v>35</v>
      </c>
    </row>
    <row r="148" spans="1:8" ht="12" customHeight="1" x14ac:dyDescent="0.25">
      <c r="A148" s="9" t="s">
        <v>287</v>
      </c>
      <c r="B148" s="34" t="s">
        <v>100</v>
      </c>
      <c r="C148" s="7" t="s">
        <v>32</v>
      </c>
      <c r="D148" s="8">
        <v>200</v>
      </c>
      <c r="E148" s="8">
        <v>0.36</v>
      </c>
      <c r="F148" s="8">
        <f t="shared" si="58"/>
        <v>0.432</v>
      </c>
      <c r="G148" s="22">
        <f t="shared" si="59"/>
        <v>86.4</v>
      </c>
      <c r="H148" s="9" t="s">
        <v>116</v>
      </c>
    </row>
    <row r="149" spans="1:8" ht="12" customHeight="1" x14ac:dyDescent="0.25">
      <c r="A149" s="9" t="s">
        <v>288</v>
      </c>
      <c r="B149" s="34" t="s">
        <v>101</v>
      </c>
      <c r="C149" s="7" t="s">
        <v>32</v>
      </c>
      <c r="D149" s="8">
        <v>500</v>
      </c>
      <c r="E149" s="8">
        <v>0.18</v>
      </c>
      <c r="F149" s="8">
        <f t="shared" si="58"/>
        <v>0.216</v>
      </c>
      <c r="G149" s="22">
        <f t="shared" si="59"/>
        <v>108</v>
      </c>
      <c r="H149" s="9" t="s">
        <v>117</v>
      </c>
    </row>
    <row r="150" spans="1:8" ht="12" customHeight="1" x14ac:dyDescent="0.25">
      <c r="A150" s="9" t="s">
        <v>289</v>
      </c>
      <c r="B150" s="34" t="s">
        <v>102</v>
      </c>
      <c r="C150" s="7" t="s">
        <v>32</v>
      </c>
      <c r="D150" s="8">
        <v>100</v>
      </c>
      <c r="E150" s="8">
        <v>0.37</v>
      </c>
      <c r="F150" s="8">
        <f t="shared" si="58"/>
        <v>0.44400000000000001</v>
      </c>
      <c r="G150" s="22">
        <f t="shared" si="59"/>
        <v>44.4</v>
      </c>
      <c r="H150" s="9" t="s">
        <v>176</v>
      </c>
    </row>
    <row r="151" spans="1:8" ht="12" customHeight="1" x14ac:dyDescent="0.25">
      <c r="A151" s="9" t="s">
        <v>290</v>
      </c>
      <c r="B151" s="34" t="s">
        <v>103</v>
      </c>
      <c r="C151" s="7" t="s">
        <v>32</v>
      </c>
      <c r="D151" s="8">
        <v>200</v>
      </c>
      <c r="E151" s="8">
        <v>0.19</v>
      </c>
      <c r="F151" s="8">
        <f t="shared" si="58"/>
        <v>0.22799999999999998</v>
      </c>
      <c r="G151" s="22">
        <f t="shared" si="59"/>
        <v>45.599999999999994</v>
      </c>
      <c r="H151" s="9" t="s">
        <v>177</v>
      </c>
    </row>
    <row r="152" spans="1:8" ht="12" customHeight="1" x14ac:dyDescent="0.25">
      <c r="A152" s="9" t="s">
        <v>396</v>
      </c>
      <c r="B152" s="34" t="s">
        <v>104</v>
      </c>
      <c r="C152" s="7" t="s">
        <v>32</v>
      </c>
      <c r="D152" s="8">
        <v>500</v>
      </c>
      <c r="E152" s="8">
        <v>0.1</v>
      </c>
      <c r="F152" s="8">
        <f t="shared" si="58"/>
        <v>0.12</v>
      </c>
      <c r="G152" s="22">
        <f t="shared" si="59"/>
        <v>60</v>
      </c>
      <c r="H152" s="9" t="s">
        <v>178</v>
      </c>
    </row>
    <row r="153" spans="1:8" ht="12" customHeight="1" x14ac:dyDescent="0.25">
      <c r="A153" s="9" t="s">
        <v>397</v>
      </c>
      <c r="B153" s="34" t="s">
        <v>105</v>
      </c>
      <c r="C153" s="7" t="s">
        <v>32</v>
      </c>
      <c r="D153" s="8">
        <v>500</v>
      </c>
      <c r="E153" s="8">
        <v>0.2</v>
      </c>
      <c r="F153" s="8">
        <f t="shared" si="58"/>
        <v>0.24</v>
      </c>
      <c r="G153" s="22">
        <f t="shared" si="59"/>
        <v>120</v>
      </c>
      <c r="H153" s="9" t="s">
        <v>35</v>
      </c>
    </row>
    <row r="154" spans="1:8" ht="12" customHeight="1" x14ac:dyDescent="0.25">
      <c r="A154" s="9" t="s">
        <v>398</v>
      </c>
      <c r="B154" s="34" t="s">
        <v>106</v>
      </c>
      <c r="C154" s="7" t="s">
        <v>32</v>
      </c>
      <c r="D154" s="8">
        <v>2000</v>
      </c>
      <c r="E154" s="8">
        <v>0.2</v>
      </c>
      <c r="F154" s="8">
        <f t="shared" si="58"/>
        <v>0.24</v>
      </c>
      <c r="G154" s="22">
        <f t="shared" si="59"/>
        <v>480</v>
      </c>
      <c r="H154" s="9" t="s">
        <v>35</v>
      </c>
    </row>
    <row r="155" spans="1:8" ht="12" customHeight="1" x14ac:dyDescent="0.25">
      <c r="A155" s="9" t="s">
        <v>399</v>
      </c>
      <c r="B155" s="34" t="s">
        <v>107</v>
      </c>
      <c r="C155" s="7" t="s">
        <v>32</v>
      </c>
      <c r="D155" s="8">
        <v>2000</v>
      </c>
      <c r="E155" s="8">
        <v>0.38</v>
      </c>
      <c r="F155" s="8">
        <f t="shared" si="58"/>
        <v>0.45599999999999996</v>
      </c>
      <c r="G155" s="22">
        <f t="shared" si="59"/>
        <v>911.99999999999989</v>
      </c>
      <c r="H155" s="9" t="s">
        <v>118</v>
      </c>
    </row>
    <row r="156" spans="1:8" ht="12" customHeight="1" x14ac:dyDescent="0.25">
      <c r="A156" s="9" t="s">
        <v>400</v>
      </c>
      <c r="B156" s="34" t="s">
        <v>108</v>
      </c>
      <c r="C156" s="7" t="s">
        <v>32</v>
      </c>
      <c r="D156" s="8">
        <v>2000</v>
      </c>
      <c r="E156" s="8">
        <v>0.48</v>
      </c>
      <c r="F156" s="8">
        <f t="shared" si="58"/>
        <v>0.57599999999999996</v>
      </c>
      <c r="G156" s="22">
        <f t="shared" si="59"/>
        <v>1152</v>
      </c>
      <c r="H156" s="9" t="s">
        <v>119</v>
      </c>
    </row>
    <row r="157" spans="1:8" ht="12" customHeight="1" x14ac:dyDescent="0.25">
      <c r="A157" s="9" t="s">
        <v>401</v>
      </c>
      <c r="B157" s="34" t="s">
        <v>109</v>
      </c>
      <c r="C157" s="7" t="s">
        <v>32</v>
      </c>
      <c r="D157" s="8">
        <v>50</v>
      </c>
      <c r="E157" s="8">
        <v>2.4700000000000002</v>
      </c>
      <c r="F157" s="8">
        <f t="shared" si="58"/>
        <v>2.964</v>
      </c>
      <c r="G157" s="22">
        <f t="shared" si="59"/>
        <v>148.19999999999999</v>
      </c>
      <c r="H157" s="9" t="s">
        <v>120</v>
      </c>
    </row>
    <row r="158" spans="1:8" ht="12" customHeight="1" x14ac:dyDescent="0.25">
      <c r="A158" s="9" t="s">
        <v>402</v>
      </c>
      <c r="B158" s="9" t="s">
        <v>148</v>
      </c>
      <c r="C158" s="7" t="s">
        <v>2</v>
      </c>
      <c r="D158" s="8">
        <v>10</v>
      </c>
      <c r="E158" s="8">
        <v>13.8</v>
      </c>
      <c r="F158" s="8">
        <f t="shared" si="58"/>
        <v>16.559999999999999</v>
      </c>
      <c r="G158" s="22">
        <f t="shared" si="59"/>
        <v>165.6</v>
      </c>
      <c r="H158" s="9" t="s">
        <v>54</v>
      </c>
    </row>
    <row r="159" spans="1:8" ht="12" customHeight="1" x14ac:dyDescent="0.25">
      <c r="A159" s="9" t="s">
        <v>403</v>
      </c>
      <c r="B159" s="34" t="s">
        <v>110</v>
      </c>
      <c r="C159" s="7" t="s">
        <v>32</v>
      </c>
      <c r="D159" s="8">
        <v>100</v>
      </c>
      <c r="E159" s="8">
        <v>1.9</v>
      </c>
      <c r="F159" s="8">
        <f t="shared" si="58"/>
        <v>2.2799999999999998</v>
      </c>
      <c r="G159" s="22">
        <f t="shared" si="59"/>
        <v>227.99999999999997</v>
      </c>
      <c r="H159" s="9" t="s">
        <v>179</v>
      </c>
    </row>
    <row r="160" spans="1:8" ht="12" customHeight="1" x14ac:dyDescent="0.25">
      <c r="A160" s="9" t="s">
        <v>404</v>
      </c>
      <c r="B160" s="34" t="s">
        <v>181</v>
      </c>
      <c r="C160" s="7" t="s">
        <v>32</v>
      </c>
      <c r="D160" s="8">
        <v>3</v>
      </c>
      <c r="E160" s="8">
        <v>6.67</v>
      </c>
      <c r="F160" s="8">
        <f t="shared" si="58"/>
        <v>8.0039999999999996</v>
      </c>
      <c r="G160" s="22">
        <f t="shared" si="59"/>
        <v>24.012</v>
      </c>
      <c r="H160" s="9" t="s">
        <v>180</v>
      </c>
    </row>
    <row r="161" spans="1:8" ht="12" customHeight="1" x14ac:dyDescent="0.25">
      <c r="A161" s="9" t="s">
        <v>405</v>
      </c>
      <c r="B161" s="34" t="s">
        <v>356</v>
      </c>
      <c r="C161" s="7" t="s">
        <v>32</v>
      </c>
      <c r="D161" s="8">
        <v>15</v>
      </c>
      <c r="E161" s="8">
        <v>2.42</v>
      </c>
      <c r="F161" s="8">
        <f t="shared" si="58"/>
        <v>2.9039999999999999</v>
      </c>
      <c r="G161" s="22">
        <f t="shared" si="59"/>
        <v>43.56</v>
      </c>
      <c r="H161" s="9" t="s">
        <v>283</v>
      </c>
    </row>
    <row r="162" spans="1:8" ht="12" customHeight="1" x14ac:dyDescent="0.25">
      <c r="A162" s="9" t="s">
        <v>406</v>
      </c>
      <c r="B162" s="34" t="s">
        <v>112</v>
      </c>
      <c r="C162" s="7" t="s">
        <v>32</v>
      </c>
      <c r="D162" s="8">
        <v>20</v>
      </c>
      <c r="E162" s="8">
        <v>1.75</v>
      </c>
      <c r="F162" s="8">
        <f t="shared" ref="F162:F163" si="60">E162*1.2</f>
        <v>2.1</v>
      </c>
      <c r="G162" s="22">
        <f t="shared" ref="G162:G163" si="61">D162*F162</f>
        <v>42</v>
      </c>
      <c r="H162" s="9" t="s">
        <v>182</v>
      </c>
    </row>
    <row r="163" spans="1:8" ht="12" customHeight="1" x14ac:dyDescent="0.25">
      <c r="A163" s="9" t="s">
        <v>407</v>
      </c>
      <c r="B163" s="34" t="s">
        <v>282</v>
      </c>
      <c r="C163" s="7" t="s">
        <v>32</v>
      </c>
      <c r="D163" s="8">
        <v>6</v>
      </c>
      <c r="E163" s="8">
        <v>1.47</v>
      </c>
      <c r="F163" s="8">
        <f t="shared" si="60"/>
        <v>1.764</v>
      </c>
      <c r="G163" s="22">
        <f t="shared" si="61"/>
        <v>10.584</v>
      </c>
      <c r="H163" s="9" t="s">
        <v>183</v>
      </c>
    </row>
    <row r="164" spans="1:8" ht="12" customHeight="1" x14ac:dyDescent="0.25">
      <c r="A164" s="9" t="s">
        <v>408</v>
      </c>
      <c r="B164" s="34" t="s">
        <v>113</v>
      </c>
      <c r="C164" s="7" t="s">
        <v>32</v>
      </c>
      <c r="D164" s="8">
        <v>10</v>
      </c>
      <c r="E164" s="8">
        <v>1.1399999999999999</v>
      </c>
      <c r="F164" s="8">
        <f>E164*1.2</f>
        <v>1.3679999999999999</v>
      </c>
      <c r="G164" s="22">
        <f>D164*F164</f>
        <v>13.68</v>
      </c>
      <c r="H164" s="9" t="s">
        <v>183</v>
      </c>
    </row>
    <row r="165" spans="1:8" ht="12" customHeight="1" x14ac:dyDescent="0.25">
      <c r="A165" s="9" t="s">
        <v>409</v>
      </c>
      <c r="B165" s="34" t="s">
        <v>114</v>
      </c>
      <c r="C165" s="7" t="s">
        <v>32</v>
      </c>
      <c r="D165" s="8">
        <v>20</v>
      </c>
      <c r="E165" s="8">
        <v>16.100000000000001</v>
      </c>
      <c r="F165" s="8">
        <f>E165*1.2</f>
        <v>19.32</v>
      </c>
      <c r="G165" s="22">
        <f>D165*F165</f>
        <v>386.4</v>
      </c>
      <c r="H165" s="9" t="s">
        <v>121</v>
      </c>
    </row>
    <row r="166" spans="1:8" ht="12" customHeight="1" x14ac:dyDescent="0.25">
      <c r="A166" s="9" t="s">
        <v>410</v>
      </c>
      <c r="B166" s="34" t="s">
        <v>243</v>
      </c>
      <c r="C166" s="7" t="s">
        <v>32</v>
      </c>
      <c r="D166" s="8">
        <v>400</v>
      </c>
      <c r="E166" s="8">
        <v>0.15</v>
      </c>
      <c r="F166" s="8">
        <f t="shared" ref="F166:F167" si="62">E166*1.2</f>
        <v>0.18</v>
      </c>
      <c r="G166" s="22">
        <f t="shared" ref="G166:G167" si="63">D166*F166</f>
        <v>72</v>
      </c>
      <c r="H166" s="9" t="s">
        <v>244</v>
      </c>
    </row>
    <row r="167" spans="1:8" ht="12" customHeight="1" x14ac:dyDescent="0.25">
      <c r="A167" s="9" t="s">
        <v>411</v>
      </c>
      <c r="B167" s="34" t="s">
        <v>246</v>
      </c>
      <c r="C167" s="7" t="s">
        <v>32</v>
      </c>
      <c r="D167" s="8">
        <v>100</v>
      </c>
      <c r="E167" s="8">
        <v>1.89</v>
      </c>
      <c r="F167" s="8">
        <f t="shared" si="62"/>
        <v>2.2679999999999998</v>
      </c>
      <c r="G167" s="22">
        <f t="shared" si="63"/>
        <v>226.79999999999998</v>
      </c>
      <c r="H167" s="9" t="s">
        <v>247</v>
      </c>
    </row>
    <row r="168" spans="1:8" ht="12" customHeight="1" x14ac:dyDescent="0.25">
      <c r="A168" s="9" t="s">
        <v>412</v>
      </c>
      <c r="B168" s="34" t="s">
        <v>384</v>
      </c>
      <c r="C168" s="7" t="s">
        <v>32</v>
      </c>
      <c r="D168" s="8">
        <v>40</v>
      </c>
      <c r="E168" s="8">
        <v>5.95</v>
      </c>
      <c r="F168" s="8">
        <f t="shared" ref="F168" si="64">E168*1.2</f>
        <v>7.14</v>
      </c>
      <c r="G168" s="22">
        <f t="shared" ref="G168" si="65">D168*F168</f>
        <v>285.59999999999997</v>
      </c>
      <c r="H168" s="9" t="s">
        <v>385</v>
      </c>
    </row>
    <row r="169" spans="1:8" ht="12" customHeight="1" x14ac:dyDescent="0.25">
      <c r="A169" s="9" t="s">
        <v>413</v>
      </c>
      <c r="B169" s="34" t="s">
        <v>383</v>
      </c>
      <c r="C169" s="7" t="s">
        <v>32</v>
      </c>
      <c r="D169" s="8">
        <v>10</v>
      </c>
      <c r="E169" s="8">
        <v>1.47</v>
      </c>
      <c r="F169" s="8">
        <f t="shared" ref="F169:F170" si="66">E169*1.2</f>
        <v>1.764</v>
      </c>
      <c r="G169" s="22">
        <f t="shared" ref="G169:G170" si="67">D169*F169</f>
        <v>17.64</v>
      </c>
      <c r="H169" s="9" t="s">
        <v>386</v>
      </c>
    </row>
    <row r="170" spans="1:8" ht="12" customHeight="1" x14ac:dyDescent="0.25">
      <c r="A170" s="9" t="s">
        <v>414</v>
      </c>
      <c r="B170" s="34" t="s">
        <v>387</v>
      </c>
      <c r="C170" s="7" t="s">
        <v>32</v>
      </c>
      <c r="D170" s="8">
        <v>40</v>
      </c>
      <c r="E170" s="8">
        <v>2.85</v>
      </c>
      <c r="F170" s="8">
        <f t="shared" si="66"/>
        <v>3.42</v>
      </c>
      <c r="G170" s="22">
        <f t="shared" si="67"/>
        <v>136.80000000000001</v>
      </c>
      <c r="H170" s="9" t="s">
        <v>390</v>
      </c>
    </row>
    <row r="171" spans="1:8" ht="12" customHeight="1" x14ac:dyDescent="0.25">
      <c r="A171" s="9" t="s">
        <v>415</v>
      </c>
      <c r="B171" s="34" t="s">
        <v>388</v>
      </c>
      <c r="C171" s="7" t="s">
        <v>32</v>
      </c>
      <c r="D171" s="8">
        <v>10</v>
      </c>
      <c r="E171" s="8">
        <v>1.0900000000000001</v>
      </c>
      <c r="F171" s="8">
        <f t="shared" ref="F171" si="68">E171*1.2</f>
        <v>1.3080000000000001</v>
      </c>
      <c r="G171" s="22">
        <f t="shared" ref="G171" si="69">D171*F171</f>
        <v>13.08</v>
      </c>
      <c r="H171" s="9" t="s">
        <v>389</v>
      </c>
    </row>
    <row r="172" spans="1:8" ht="12" customHeight="1" x14ac:dyDescent="0.25">
      <c r="A172" s="9" t="s">
        <v>416</v>
      </c>
      <c r="B172" s="34" t="s">
        <v>124</v>
      </c>
      <c r="C172" s="7" t="s">
        <v>32</v>
      </c>
      <c r="D172" s="8">
        <v>1</v>
      </c>
      <c r="E172" s="8">
        <v>900</v>
      </c>
      <c r="F172" s="8">
        <f>E172*1.2</f>
        <v>1080</v>
      </c>
      <c r="G172" s="22">
        <f>D172*F172</f>
        <v>1080</v>
      </c>
      <c r="H172" s="9" t="s">
        <v>35</v>
      </c>
    </row>
    <row r="173" spans="1:8" ht="12" customHeight="1" x14ac:dyDescent="0.25">
      <c r="A173" s="9" t="s">
        <v>417</v>
      </c>
      <c r="B173" s="34"/>
      <c r="C173" s="7"/>
      <c r="D173" s="8"/>
      <c r="E173" s="8"/>
      <c r="F173" s="8"/>
      <c r="G173" s="22"/>
      <c r="H173" s="9"/>
    </row>
    <row r="174" spans="1:8" ht="12" customHeight="1" x14ac:dyDescent="0.25">
      <c r="A174" s="40" t="s">
        <v>46</v>
      </c>
      <c r="B174" s="40"/>
      <c r="C174" s="27"/>
      <c r="D174" s="28"/>
      <c r="E174" s="28"/>
      <c r="F174" s="28"/>
      <c r="G174" s="29">
        <f>SUM(G145:G173)</f>
        <v>7119.1560000000009</v>
      </c>
      <c r="H174" s="30"/>
    </row>
    <row r="175" spans="1:8" ht="12" customHeight="1" x14ac:dyDescent="0.25">
      <c r="A175" s="9">
        <v>13</v>
      </c>
      <c r="B175" s="37" t="s">
        <v>139</v>
      </c>
      <c r="C175" s="7"/>
      <c r="D175" s="8"/>
      <c r="E175" s="8"/>
      <c r="F175" s="8"/>
      <c r="G175" s="8"/>
      <c r="H175" s="9"/>
    </row>
    <row r="176" spans="1:8" ht="12" customHeight="1" x14ac:dyDescent="0.25">
      <c r="A176" s="9" t="s">
        <v>95</v>
      </c>
      <c r="B176" s="9" t="s">
        <v>274</v>
      </c>
      <c r="C176" s="7" t="s">
        <v>15</v>
      </c>
      <c r="D176" s="8">
        <v>200</v>
      </c>
      <c r="E176" s="8">
        <v>0.62</v>
      </c>
      <c r="F176" s="8">
        <f t="shared" ref="F176:F178" si="70">E176*1.2</f>
        <v>0.74399999999999999</v>
      </c>
      <c r="G176" s="22">
        <f t="shared" ref="G176:G178" si="71">D176*F176</f>
        <v>148.80000000000001</v>
      </c>
      <c r="H176" s="9" t="s">
        <v>275</v>
      </c>
    </row>
    <row r="177" spans="1:8" ht="12" customHeight="1" x14ac:dyDescent="0.25">
      <c r="A177" s="9" t="s">
        <v>96</v>
      </c>
      <c r="B177" s="9" t="s">
        <v>276</v>
      </c>
      <c r="C177" s="7" t="s">
        <v>32</v>
      </c>
      <c r="D177" s="8">
        <v>50</v>
      </c>
      <c r="E177" s="8">
        <v>1.27</v>
      </c>
      <c r="F177" s="8">
        <f t="shared" si="70"/>
        <v>1.524</v>
      </c>
      <c r="G177" s="22">
        <f t="shared" si="71"/>
        <v>76.2</v>
      </c>
      <c r="H177" s="9" t="s">
        <v>277</v>
      </c>
    </row>
    <row r="178" spans="1:8" ht="12" customHeight="1" x14ac:dyDescent="0.25">
      <c r="A178" s="9" t="s">
        <v>272</v>
      </c>
      <c r="B178" s="9" t="s">
        <v>141</v>
      </c>
      <c r="C178" s="7" t="s">
        <v>7</v>
      </c>
      <c r="D178" s="8">
        <v>2</v>
      </c>
      <c r="E178" s="8">
        <v>71.400000000000006</v>
      </c>
      <c r="F178" s="8">
        <f t="shared" si="70"/>
        <v>85.68</v>
      </c>
      <c r="G178" s="22">
        <f t="shared" si="71"/>
        <v>171.36</v>
      </c>
      <c r="H178" s="9" t="s">
        <v>184</v>
      </c>
    </row>
    <row r="179" spans="1:8" ht="12" customHeight="1" x14ac:dyDescent="0.25">
      <c r="A179" s="9" t="s">
        <v>273</v>
      </c>
      <c r="B179" s="9"/>
      <c r="C179" s="7"/>
      <c r="D179" s="8"/>
      <c r="E179" s="8"/>
      <c r="F179" s="8"/>
      <c r="G179" s="22"/>
      <c r="H179" s="9"/>
    </row>
    <row r="180" spans="1:8" ht="12" customHeight="1" x14ac:dyDescent="0.25">
      <c r="A180" s="40" t="s">
        <v>46</v>
      </c>
      <c r="B180" s="40"/>
      <c r="C180" s="27"/>
      <c r="D180" s="28"/>
      <c r="E180" s="28"/>
      <c r="F180" s="28"/>
      <c r="G180" s="29">
        <f>SUM(G176:G179)</f>
        <v>396.36</v>
      </c>
      <c r="H180" s="30"/>
    </row>
    <row r="181" spans="1:8" ht="12" customHeight="1" x14ac:dyDescent="0.25">
      <c r="A181" s="9">
        <v>14</v>
      </c>
      <c r="B181" s="38" t="s">
        <v>363</v>
      </c>
      <c r="C181" s="7"/>
      <c r="D181" s="8"/>
      <c r="E181" s="8"/>
      <c r="F181" s="8"/>
      <c r="G181" s="22"/>
      <c r="H181" s="9"/>
    </row>
    <row r="182" spans="1:8" ht="12" customHeight="1" x14ac:dyDescent="0.25">
      <c r="A182" s="9" t="s">
        <v>418</v>
      </c>
      <c r="B182" s="9" t="s">
        <v>364</v>
      </c>
      <c r="C182" s="7" t="s">
        <v>32</v>
      </c>
      <c r="D182" s="8">
        <v>8</v>
      </c>
      <c r="E182" s="8">
        <v>100</v>
      </c>
      <c r="F182" s="8">
        <f t="shared" ref="F182:F191" si="72">E182*1.2</f>
        <v>120</v>
      </c>
      <c r="G182" s="22">
        <f t="shared" ref="G182:G191" si="73">D182*F182</f>
        <v>960</v>
      </c>
      <c r="H182" s="9" t="s">
        <v>365</v>
      </c>
    </row>
    <row r="183" spans="1:8" ht="12" customHeight="1" x14ac:dyDescent="0.25">
      <c r="A183" s="9" t="s">
        <v>419</v>
      </c>
      <c r="B183" s="9" t="s">
        <v>366</v>
      </c>
      <c r="C183" s="7" t="s">
        <v>32</v>
      </c>
      <c r="D183" s="8">
        <v>80</v>
      </c>
      <c r="E183" s="8">
        <v>4.1100000000000003</v>
      </c>
      <c r="F183" s="8">
        <f t="shared" si="72"/>
        <v>4.9320000000000004</v>
      </c>
      <c r="G183" s="22">
        <f t="shared" si="73"/>
        <v>394.56000000000006</v>
      </c>
      <c r="H183" s="9" t="s">
        <v>367</v>
      </c>
    </row>
    <row r="184" spans="1:8" ht="12" customHeight="1" x14ac:dyDescent="0.25">
      <c r="A184" s="9" t="s">
        <v>420</v>
      </c>
      <c r="B184" s="9" t="s">
        <v>368</v>
      </c>
      <c r="C184" s="7" t="s">
        <v>32</v>
      </c>
      <c r="D184" s="8">
        <v>24</v>
      </c>
      <c r="E184" s="8">
        <v>94.99</v>
      </c>
      <c r="F184" s="8">
        <f t="shared" si="72"/>
        <v>113.98799999999999</v>
      </c>
      <c r="G184" s="22">
        <f t="shared" si="73"/>
        <v>2735.7119999999995</v>
      </c>
      <c r="H184" s="9" t="s">
        <v>323</v>
      </c>
    </row>
    <row r="185" spans="1:8" ht="12" customHeight="1" x14ac:dyDescent="0.25">
      <c r="A185" s="9" t="s">
        <v>421</v>
      </c>
      <c r="B185" s="9" t="s">
        <v>369</v>
      </c>
      <c r="C185" s="7" t="s">
        <v>32</v>
      </c>
      <c r="D185" s="8">
        <v>24</v>
      </c>
      <c r="E185" s="8">
        <v>6.09</v>
      </c>
      <c r="F185" s="8">
        <f t="shared" si="72"/>
        <v>7.3079999999999998</v>
      </c>
      <c r="G185" s="22">
        <f t="shared" si="73"/>
        <v>175.392</v>
      </c>
      <c r="H185" s="9" t="s">
        <v>180</v>
      </c>
    </row>
    <row r="186" spans="1:8" ht="12" customHeight="1" x14ac:dyDescent="0.25">
      <c r="A186" s="9" t="s">
        <v>422</v>
      </c>
      <c r="B186" s="34" t="s">
        <v>370</v>
      </c>
      <c r="C186" s="7" t="s">
        <v>32</v>
      </c>
      <c r="D186" s="8">
        <v>25</v>
      </c>
      <c r="E186" s="8">
        <v>16.95</v>
      </c>
      <c r="F186" s="8">
        <f t="shared" si="72"/>
        <v>20.34</v>
      </c>
      <c r="G186" s="22">
        <f t="shared" si="73"/>
        <v>508.5</v>
      </c>
      <c r="H186" s="9" t="s">
        <v>371</v>
      </c>
    </row>
    <row r="187" spans="1:8" ht="12" customHeight="1" x14ac:dyDescent="0.25">
      <c r="A187" s="9" t="s">
        <v>423</v>
      </c>
      <c r="B187" s="9" t="s">
        <v>357</v>
      </c>
      <c r="C187" s="7" t="s">
        <v>32</v>
      </c>
      <c r="D187" s="8">
        <v>16</v>
      </c>
      <c r="E187" s="8">
        <v>2.73</v>
      </c>
      <c r="F187" s="8">
        <f t="shared" si="72"/>
        <v>3.2759999999999998</v>
      </c>
      <c r="G187" s="22">
        <f t="shared" si="73"/>
        <v>52.415999999999997</v>
      </c>
      <c r="H187" s="9" t="s">
        <v>372</v>
      </c>
    </row>
    <row r="188" spans="1:8" ht="12" customHeight="1" x14ac:dyDescent="0.25">
      <c r="A188" s="9" t="s">
        <v>424</v>
      </c>
      <c r="B188" s="34" t="s">
        <v>100</v>
      </c>
      <c r="C188" s="7" t="s">
        <v>32</v>
      </c>
      <c r="D188" s="8">
        <v>150</v>
      </c>
      <c r="E188" s="8">
        <v>0.36</v>
      </c>
      <c r="F188" s="8">
        <f t="shared" si="72"/>
        <v>0.432</v>
      </c>
      <c r="G188" s="22">
        <f t="shared" si="73"/>
        <v>64.8</v>
      </c>
      <c r="H188" s="9" t="s">
        <v>116</v>
      </c>
    </row>
    <row r="189" spans="1:8" ht="12" customHeight="1" x14ac:dyDescent="0.25">
      <c r="A189" s="9" t="s">
        <v>425</v>
      </c>
      <c r="B189" s="34" t="s">
        <v>101</v>
      </c>
      <c r="C189" s="7" t="s">
        <v>32</v>
      </c>
      <c r="D189" s="8">
        <v>200</v>
      </c>
      <c r="E189" s="8">
        <v>0.18</v>
      </c>
      <c r="F189" s="8">
        <f t="shared" si="72"/>
        <v>0.216</v>
      </c>
      <c r="G189" s="22">
        <f t="shared" si="73"/>
        <v>43.2</v>
      </c>
      <c r="H189" s="9" t="s">
        <v>117</v>
      </c>
    </row>
    <row r="190" spans="1:8" ht="12" customHeight="1" x14ac:dyDescent="0.25">
      <c r="A190" s="9" t="s">
        <v>426</v>
      </c>
      <c r="B190" s="34" t="s">
        <v>103</v>
      </c>
      <c r="C190" s="7" t="s">
        <v>32</v>
      </c>
      <c r="D190" s="8">
        <v>150</v>
      </c>
      <c r="E190" s="8">
        <v>0.19</v>
      </c>
      <c r="F190" s="8">
        <f t="shared" si="72"/>
        <v>0.22799999999999998</v>
      </c>
      <c r="G190" s="22">
        <f t="shared" si="73"/>
        <v>34.199999999999996</v>
      </c>
      <c r="H190" s="9" t="s">
        <v>177</v>
      </c>
    </row>
    <row r="191" spans="1:8" ht="12" customHeight="1" x14ac:dyDescent="0.25">
      <c r="A191" s="9" t="s">
        <v>427</v>
      </c>
      <c r="B191" s="34" t="s">
        <v>104</v>
      </c>
      <c r="C191" s="7" t="s">
        <v>32</v>
      </c>
      <c r="D191" s="8">
        <v>200</v>
      </c>
      <c r="E191" s="8">
        <v>0.1</v>
      </c>
      <c r="F191" s="8">
        <f t="shared" si="72"/>
        <v>0.12</v>
      </c>
      <c r="G191" s="22">
        <f t="shared" si="73"/>
        <v>24</v>
      </c>
      <c r="H191" s="9" t="s">
        <v>178</v>
      </c>
    </row>
    <row r="192" spans="1:8" ht="12" customHeight="1" x14ac:dyDescent="0.25">
      <c r="A192" s="9" t="s">
        <v>428</v>
      </c>
      <c r="B192" s="34" t="s">
        <v>358</v>
      </c>
      <c r="C192" s="7" t="s">
        <v>149</v>
      </c>
      <c r="D192" s="8">
        <v>110</v>
      </c>
      <c r="E192" s="8">
        <v>49.17</v>
      </c>
      <c r="F192" s="8">
        <f>E192*1.2</f>
        <v>59.003999999999998</v>
      </c>
      <c r="G192" s="22">
        <f>D192*F192</f>
        <v>6490.44</v>
      </c>
      <c r="H192" s="9" t="s">
        <v>359</v>
      </c>
    </row>
    <row r="193" spans="1:8" ht="12" customHeight="1" x14ac:dyDescent="0.25">
      <c r="A193" s="9" t="s">
        <v>429</v>
      </c>
      <c r="B193" s="34" t="s">
        <v>360</v>
      </c>
      <c r="C193" s="7" t="s">
        <v>149</v>
      </c>
      <c r="D193" s="8">
        <v>230</v>
      </c>
      <c r="E193" s="8">
        <v>34.520000000000003</v>
      </c>
      <c r="F193" s="8">
        <f>E193*1.2</f>
        <v>41.423999999999999</v>
      </c>
      <c r="G193" s="22">
        <f>D193*F193</f>
        <v>9527.52</v>
      </c>
      <c r="H193" s="9" t="s">
        <v>123</v>
      </c>
    </row>
    <row r="194" spans="1:8" ht="12" customHeight="1" x14ac:dyDescent="0.25">
      <c r="A194" s="9" t="s">
        <v>430</v>
      </c>
      <c r="B194" s="34" t="s">
        <v>378</v>
      </c>
      <c r="C194" s="7" t="s">
        <v>32</v>
      </c>
      <c r="D194" s="8">
        <v>22</v>
      </c>
      <c r="E194" s="8">
        <v>13.73</v>
      </c>
      <c r="F194" s="8">
        <f t="shared" ref="F194:F199" si="74">E194*1.2</f>
        <v>16.475999999999999</v>
      </c>
      <c r="G194" s="22">
        <f t="shared" ref="G194:G199" si="75">D194*F194</f>
        <v>362.47199999999998</v>
      </c>
      <c r="H194" s="9" t="s">
        <v>373</v>
      </c>
    </row>
    <row r="195" spans="1:8" ht="12" customHeight="1" x14ac:dyDescent="0.25">
      <c r="A195" s="9" t="s">
        <v>431</v>
      </c>
      <c r="B195" s="9" t="s">
        <v>238</v>
      </c>
      <c r="C195" s="7" t="s">
        <v>15</v>
      </c>
      <c r="D195" s="8">
        <v>18</v>
      </c>
      <c r="E195" s="8">
        <v>18.29</v>
      </c>
      <c r="F195" s="8">
        <f t="shared" si="74"/>
        <v>21.947999999999997</v>
      </c>
      <c r="G195" s="22">
        <f t="shared" si="75"/>
        <v>395.06399999999996</v>
      </c>
      <c r="H195" s="9" t="s">
        <v>245</v>
      </c>
    </row>
    <row r="196" spans="1:8" ht="12" customHeight="1" x14ac:dyDescent="0.25">
      <c r="A196" s="9" t="s">
        <v>432</v>
      </c>
      <c r="B196" s="34" t="s">
        <v>374</v>
      </c>
      <c r="C196" s="7" t="s">
        <v>32</v>
      </c>
      <c r="D196" s="8">
        <v>30</v>
      </c>
      <c r="E196" s="8">
        <v>2.48</v>
      </c>
      <c r="F196" s="8">
        <f t="shared" si="74"/>
        <v>2.976</v>
      </c>
      <c r="G196" s="22">
        <f t="shared" si="75"/>
        <v>89.28</v>
      </c>
      <c r="H196" s="9" t="s">
        <v>375</v>
      </c>
    </row>
    <row r="197" spans="1:8" ht="12" customHeight="1" x14ac:dyDescent="0.25">
      <c r="A197" s="9" t="s">
        <v>433</v>
      </c>
      <c r="B197" s="9" t="s">
        <v>361</v>
      </c>
      <c r="C197" s="7" t="s">
        <v>32</v>
      </c>
      <c r="D197" s="8">
        <v>4</v>
      </c>
      <c r="E197" s="8">
        <v>20.94</v>
      </c>
      <c r="F197" s="8">
        <f t="shared" si="74"/>
        <v>25.128</v>
      </c>
      <c r="G197" s="22">
        <f t="shared" si="75"/>
        <v>100.512</v>
      </c>
      <c r="H197" s="9" t="s">
        <v>362</v>
      </c>
    </row>
    <row r="198" spans="1:8" ht="12" customHeight="1" x14ac:dyDescent="0.25">
      <c r="A198" s="9" t="s">
        <v>434</v>
      </c>
      <c r="B198" s="9" t="s">
        <v>376</v>
      </c>
      <c r="C198" s="7" t="s">
        <v>32</v>
      </c>
      <c r="D198" s="8">
        <v>15</v>
      </c>
      <c r="E198" s="8">
        <v>16.07</v>
      </c>
      <c r="F198" s="8">
        <f t="shared" si="74"/>
        <v>19.283999999999999</v>
      </c>
      <c r="G198" s="22">
        <f t="shared" si="75"/>
        <v>289.26</v>
      </c>
      <c r="H198" s="9" t="s">
        <v>377</v>
      </c>
    </row>
    <row r="199" spans="1:8" ht="12" customHeight="1" x14ac:dyDescent="0.25">
      <c r="A199" s="9" t="s">
        <v>435</v>
      </c>
      <c r="B199" s="9" t="s">
        <v>141</v>
      </c>
      <c r="C199" s="7" t="s">
        <v>7</v>
      </c>
      <c r="D199" s="8">
        <v>40</v>
      </c>
      <c r="E199" s="8">
        <v>71.400000000000006</v>
      </c>
      <c r="F199" s="8">
        <f t="shared" si="74"/>
        <v>85.68</v>
      </c>
      <c r="G199" s="22">
        <f t="shared" si="75"/>
        <v>3427.2000000000003</v>
      </c>
      <c r="H199" s="9" t="s">
        <v>184</v>
      </c>
    </row>
    <row r="200" spans="1:8" ht="12" customHeight="1" x14ac:dyDescent="0.25">
      <c r="A200" s="9" t="s">
        <v>436</v>
      </c>
      <c r="B200" s="9"/>
      <c r="C200" s="7"/>
      <c r="D200" s="8"/>
      <c r="E200" s="8"/>
      <c r="F200" s="8"/>
      <c r="G200" s="22"/>
      <c r="H200" s="9"/>
    </row>
    <row r="201" spans="1:8" ht="12" customHeight="1" x14ac:dyDescent="0.25">
      <c r="A201" s="40" t="s">
        <v>46</v>
      </c>
      <c r="B201" s="40"/>
      <c r="C201" s="27"/>
      <c r="D201" s="28"/>
      <c r="E201" s="28"/>
      <c r="F201" s="28"/>
      <c r="G201" s="29">
        <f>SUM(G182:G200)</f>
        <v>25674.527999999995</v>
      </c>
      <c r="H201" s="30"/>
    </row>
    <row r="202" spans="1:8" ht="12" customHeight="1" x14ac:dyDescent="0.25">
      <c r="A202" s="9">
        <v>15</v>
      </c>
      <c r="B202" s="37" t="s">
        <v>125</v>
      </c>
      <c r="C202" s="7"/>
      <c r="D202" s="8"/>
      <c r="E202" s="8"/>
      <c r="F202" s="8"/>
      <c r="G202" s="8"/>
      <c r="H202" s="9"/>
    </row>
    <row r="203" spans="1:8" ht="12" customHeight="1" x14ac:dyDescent="0.25">
      <c r="A203" s="9" t="s">
        <v>437</v>
      </c>
      <c r="B203" s="9" t="s">
        <v>126</v>
      </c>
      <c r="C203" s="7" t="s">
        <v>32</v>
      </c>
      <c r="D203" s="8">
        <v>1</v>
      </c>
      <c r="E203" s="8"/>
      <c r="F203" s="8"/>
      <c r="G203" s="22">
        <v>15173.879999999997</v>
      </c>
      <c r="H203" s="9"/>
    </row>
    <row r="204" spans="1:8" ht="12" customHeight="1" x14ac:dyDescent="0.25">
      <c r="A204" s="9" t="s">
        <v>438</v>
      </c>
      <c r="B204" s="9" t="s">
        <v>127</v>
      </c>
      <c r="C204" s="7" t="s">
        <v>32</v>
      </c>
      <c r="D204" s="8">
        <v>1</v>
      </c>
      <c r="E204" s="8"/>
      <c r="F204" s="8"/>
      <c r="G204" s="22">
        <v>7037.7360000000008</v>
      </c>
      <c r="H204" s="9"/>
    </row>
    <row r="205" spans="1:8" ht="12" customHeight="1" x14ac:dyDescent="0.25">
      <c r="A205" s="9" t="s">
        <v>439</v>
      </c>
      <c r="B205" s="9" t="s">
        <v>128</v>
      </c>
      <c r="C205" s="7" t="s">
        <v>32</v>
      </c>
      <c r="D205" s="8">
        <v>1</v>
      </c>
      <c r="E205" s="8"/>
      <c r="F205" s="8"/>
      <c r="G205" s="22">
        <v>1839.96</v>
      </c>
      <c r="H205" s="9"/>
    </row>
    <row r="206" spans="1:8" ht="12" customHeight="1" x14ac:dyDescent="0.25">
      <c r="A206" s="9" t="s">
        <v>440</v>
      </c>
      <c r="B206" s="9" t="s">
        <v>129</v>
      </c>
      <c r="C206" s="7" t="s">
        <v>32</v>
      </c>
      <c r="D206" s="8">
        <v>1</v>
      </c>
      <c r="E206" s="8"/>
      <c r="F206" s="8"/>
      <c r="G206" s="22">
        <v>1633.1999999999996</v>
      </c>
      <c r="H206" s="9"/>
    </row>
    <row r="207" spans="1:8" ht="12" customHeight="1" x14ac:dyDescent="0.25">
      <c r="A207" s="9" t="s">
        <v>441</v>
      </c>
      <c r="B207" s="9" t="s">
        <v>130</v>
      </c>
      <c r="C207" s="7" t="s">
        <v>32</v>
      </c>
      <c r="D207" s="8">
        <v>1</v>
      </c>
      <c r="E207" s="8"/>
      <c r="F207" s="8"/>
      <c r="G207" s="22">
        <v>3311.2560000000003</v>
      </c>
      <c r="H207" s="9"/>
    </row>
    <row r="208" spans="1:8" ht="12" customHeight="1" x14ac:dyDescent="0.25">
      <c r="A208" s="9" t="s">
        <v>442</v>
      </c>
      <c r="B208" s="9" t="s">
        <v>131</v>
      </c>
      <c r="C208" s="7" t="s">
        <v>32</v>
      </c>
      <c r="D208" s="8">
        <v>1</v>
      </c>
      <c r="E208" s="8"/>
      <c r="F208" s="8"/>
      <c r="G208" s="22">
        <v>4154.543999999999</v>
      </c>
      <c r="H208" s="9"/>
    </row>
    <row r="209" spans="1:8" ht="12" customHeight="1" x14ac:dyDescent="0.25">
      <c r="A209" s="9" t="s">
        <v>443</v>
      </c>
      <c r="B209" s="9" t="s">
        <v>132</v>
      </c>
      <c r="C209" s="7" t="s">
        <v>32</v>
      </c>
      <c r="D209" s="8">
        <v>1</v>
      </c>
      <c r="E209" s="8"/>
      <c r="F209" s="8"/>
      <c r="G209" s="22">
        <v>439.72800000000001</v>
      </c>
      <c r="H209" s="9"/>
    </row>
    <row r="210" spans="1:8" ht="12" customHeight="1" x14ac:dyDescent="0.25">
      <c r="A210" s="9" t="s">
        <v>444</v>
      </c>
      <c r="B210" s="9" t="s">
        <v>133</v>
      </c>
      <c r="C210" s="7" t="s">
        <v>32</v>
      </c>
      <c r="D210" s="8">
        <v>1</v>
      </c>
      <c r="E210" s="8"/>
      <c r="F210" s="8"/>
      <c r="G210" s="22">
        <v>33798.815999999999</v>
      </c>
      <c r="H210" s="9"/>
    </row>
    <row r="211" spans="1:8" ht="12" customHeight="1" x14ac:dyDescent="0.25">
      <c r="A211" s="9" t="s">
        <v>445</v>
      </c>
      <c r="B211" s="9" t="s">
        <v>134</v>
      </c>
      <c r="C211" s="7" t="s">
        <v>32</v>
      </c>
      <c r="D211" s="8">
        <v>1</v>
      </c>
      <c r="E211" s="8"/>
      <c r="F211" s="8"/>
      <c r="G211" s="22">
        <v>4870.7759999999998</v>
      </c>
      <c r="H211" s="9"/>
    </row>
    <row r="212" spans="1:8" ht="12" customHeight="1" x14ac:dyDescent="0.25">
      <c r="A212" s="9" t="s">
        <v>446</v>
      </c>
      <c r="B212" s="9" t="s">
        <v>135</v>
      </c>
      <c r="C212" s="7" t="s">
        <v>32</v>
      </c>
      <c r="D212" s="8">
        <v>1</v>
      </c>
      <c r="E212" s="8"/>
      <c r="F212" s="8"/>
      <c r="G212" s="22">
        <v>2034.6959999999999</v>
      </c>
      <c r="H212" s="9"/>
    </row>
    <row r="213" spans="1:8" ht="12" customHeight="1" x14ac:dyDescent="0.25">
      <c r="A213" s="9" t="s">
        <v>447</v>
      </c>
      <c r="B213" s="9" t="s">
        <v>136</v>
      </c>
      <c r="C213" s="7" t="s">
        <v>32</v>
      </c>
      <c r="D213" s="8">
        <v>1</v>
      </c>
      <c r="E213" s="8"/>
      <c r="F213" s="8"/>
      <c r="G213" s="22">
        <v>2786.3759999999997</v>
      </c>
      <c r="H213" s="9"/>
    </row>
    <row r="214" spans="1:8" ht="12" customHeight="1" x14ac:dyDescent="0.25">
      <c r="A214" s="9" t="s">
        <v>448</v>
      </c>
      <c r="B214" s="9" t="s">
        <v>137</v>
      </c>
      <c r="C214" s="7" t="s">
        <v>32</v>
      </c>
      <c r="D214" s="8">
        <v>1</v>
      </c>
      <c r="E214" s="8"/>
      <c r="F214" s="8"/>
      <c r="G214" s="22">
        <v>7119.1560000000009</v>
      </c>
      <c r="H214" s="9"/>
    </row>
    <row r="215" spans="1:8" ht="12" customHeight="1" x14ac:dyDescent="0.25">
      <c r="A215" s="9" t="s">
        <v>449</v>
      </c>
      <c r="B215" s="9" t="s">
        <v>452</v>
      </c>
      <c r="C215" s="7" t="s">
        <v>32</v>
      </c>
      <c r="D215" s="8">
        <v>1</v>
      </c>
      <c r="E215" s="8"/>
      <c r="F215" s="8"/>
      <c r="G215" s="22">
        <v>396.36</v>
      </c>
      <c r="H215" s="9"/>
    </row>
    <row r="216" spans="1:8" ht="12" customHeight="1" x14ac:dyDescent="0.25">
      <c r="A216" s="9" t="s">
        <v>450</v>
      </c>
      <c r="B216" s="9" t="s">
        <v>453</v>
      </c>
      <c r="C216" s="7" t="s">
        <v>32</v>
      </c>
      <c r="D216" s="8">
        <v>1</v>
      </c>
      <c r="E216" s="8"/>
      <c r="F216" s="8"/>
      <c r="G216" s="22">
        <v>25674.527999999995</v>
      </c>
      <c r="H216" s="9"/>
    </row>
    <row r="217" spans="1:8" ht="12" customHeight="1" x14ac:dyDescent="0.25">
      <c r="A217" s="9" t="s">
        <v>451</v>
      </c>
      <c r="B217" s="9"/>
      <c r="C217" s="7"/>
      <c r="D217" s="8"/>
      <c r="E217" s="8"/>
      <c r="F217" s="8"/>
      <c r="G217" s="22"/>
      <c r="H217" s="9"/>
    </row>
    <row r="218" spans="1:8" ht="12" customHeight="1" x14ac:dyDescent="0.25">
      <c r="A218" s="40" t="s">
        <v>46</v>
      </c>
      <c r="B218" s="40"/>
      <c r="C218" s="27"/>
      <c r="D218" s="28"/>
      <c r="E218" s="28"/>
      <c r="F218" s="28"/>
      <c r="G218" s="29">
        <f>SUM(G203:G217)</f>
        <v>110271.01199999999</v>
      </c>
      <c r="H218" s="30"/>
    </row>
    <row r="219" spans="1:8" ht="12" customHeight="1" x14ac:dyDescent="0.25">
      <c r="A219" s="35"/>
      <c r="B219" s="35"/>
      <c r="C219" s="35"/>
      <c r="D219" s="35"/>
      <c r="E219" s="35"/>
      <c r="F219" s="35"/>
      <c r="G219" s="35"/>
      <c r="H219" s="35"/>
    </row>
    <row r="220" spans="1:8" ht="12" customHeight="1" x14ac:dyDescent="0.25">
      <c r="A220" s="35"/>
      <c r="B220" s="35"/>
      <c r="C220" s="35"/>
      <c r="D220" s="35"/>
      <c r="E220" s="35"/>
      <c r="F220" s="35"/>
      <c r="G220" s="35"/>
      <c r="H220" s="35"/>
    </row>
    <row r="221" spans="1:8" ht="12" customHeight="1" x14ac:dyDescent="0.25">
      <c r="A221" s="35"/>
      <c r="B221" s="35"/>
      <c r="C221" s="41"/>
      <c r="D221" s="41"/>
      <c r="E221" s="41"/>
      <c r="F221" s="41"/>
      <c r="G221" s="41"/>
      <c r="H221" s="35"/>
    </row>
    <row r="222" spans="1:8" ht="12" customHeight="1" x14ac:dyDescent="0.25">
      <c r="A222" s="35"/>
      <c r="B222" s="35"/>
      <c r="C222" s="35" t="s">
        <v>60</v>
      </c>
      <c r="D222" s="35"/>
      <c r="E222" s="35"/>
      <c r="F222" s="35"/>
      <c r="G222" s="35"/>
      <c r="H222" s="35"/>
    </row>
    <row r="223" spans="1:8" ht="12" customHeight="1" x14ac:dyDescent="0.25">
      <c r="A223" s="35"/>
      <c r="B223" s="35"/>
      <c r="C223" s="35"/>
      <c r="D223" s="36" t="s">
        <v>59</v>
      </c>
      <c r="E223" s="35"/>
      <c r="F223" s="35"/>
      <c r="G223" s="35"/>
      <c r="H223" s="35"/>
    </row>
    <row r="224" spans="1:8" ht="12" customHeight="1" x14ac:dyDescent="0.25">
      <c r="A224" s="35"/>
      <c r="B224" s="35"/>
      <c r="C224" s="35"/>
      <c r="D224" s="35" t="s">
        <v>140</v>
      </c>
      <c r="E224" s="35"/>
      <c r="F224" s="35"/>
      <c r="G224" s="35"/>
      <c r="H224" s="35"/>
    </row>
    <row r="225" spans="4:8" x14ac:dyDescent="0.25">
      <c r="H225" s="1"/>
    </row>
    <row r="226" spans="4:8" x14ac:dyDescent="0.25">
      <c r="H226" s="1"/>
    </row>
    <row r="227" spans="4:8" x14ac:dyDescent="0.25">
      <c r="H227" s="1"/>
    </row>
    <row r="228" spans="4:8" x14ac:dyDescent="0.25">
      <c r="H228" s="1"/>
    </row>
    <row r="229" spans="4:8" x14ac:dyDescent="0.25">
      <c r="D229" s="14"/>
      <c r="H229" s="1"/>
    </row>
  </sheetData>
  <mergeCells count="26">
    <mergeCell ref="C221:G221"/>
    <mergeCell ref="A174:B174"/>
    <mergeCell ref="B2:H2"/>
    <mergeCell ref="B7:C7"/>
    <mergeCell ref="A11:A12"/>
    <mergeCell ref="B11:B12"/>
    <mergeCell ref="C11:C12"/>
    <mergeCell ref="D11:D12"/>
    <mergeCell ref="E11:G11"/>
    <mergeCell ref="H11:H12"/>
    <mergeCell ref="B5:E5"/>
    <mergeCell ref="A27:B27"/>
    <mergeCell ref="A125:B125"/>
    <mergeCell ref="A48:B48"/>
    <mergeCell ref="A59:B59"/>
    <mergeCell ref="A218:B218"/>
    <mergeCell ref="B4:D4"/>
    <mergeCell ref="A201:B201"/>
    <mergeCell ref="A89:B89"/>
    <mergeCell ref="A143:B143"/>
    <mergeCell ref="A72:B72"/>
    <mergeCell ref="A106:B106"/>
    <mergeCell ref="A131:B131"/>
    <mergeCell ref="A118:B118"/>
    <mergeCell ref="A100:B100"/>
    <mergeCell ref="A180:B180"/>
  </mergeCells>
  <pageMargins left="0.25" right="0.25" top="0.75" bottom="0.75" header="0.3" footer="0.3"/>
  <pageSetup paperSize="9" scale="73" fitToWidth="15" orientation="portrait" r:id="rId1"/>
  <rowBreaks count="2" manualBreakCount="2">
    <brk id="72" max="16383" man="1"/>
    <brk id="15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ETAPA 1 - Elétrico interno</vt:lpstr>
      <vt:lpstr>'ETAPA 1 - Elétrico interno'!Area_de_impressao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Anisio</cp:lastModifiedBy>
  <cp:lastPrinted>2022-11-29T22:51:25Z</cp:lastPrinted>
  <dcterms:created xsi:type="dcterms:W3CDTF">2014-03-28T12:42:39Z</dcterms:created>
  <dcterms:modified xsi:type="dcterms:W3CDTF">2022-11-29T22:53:04Z</dcterms:modified>
</cp:coreProperties>
</file>